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45621"/>
</workbook>
</file>

<file path=xl/calcChain.xml><?xml version="1.0" encoding="utf-8"?>
<calcChain xmlns="http://schemas.openxmlformats.org/spreadsheetml/2006/main"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<sst xmlns="http://schemas.openxmlformats.org/spreadsheetml/2006/main" count="549" uniqueCount="106">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</sst>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  1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2019</a:t>
          </a: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 1º TRIMESTRE DE 2019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    1º TRIMESTRE DE 2019</a:t>
          </a:r>
        </a:p>
      </xdr:txBody>
    </xdr:sp>
    <xdr:clientData/>
  </xdr:twoCellAnchor>
  <xdr:twoCellAnchor>
    <xdr:from>
      <xdr:col>11</xdr:col>
      <xdr:colOff>1009650</xdr:colOff>
      <xdr:row>5</xdr:row>
      <xdr:rowOff>114300</xdr:rowOff>
    </xdr:from>
    <xdr:to>
      <xdr:col>12</xdr:col>
      <xdr:colOff>809625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706350" y="76200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  1º TRIMESTRE DE 2019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    1º TRIMESTRE DE 2019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       1º TRIMESTRE DE 2019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         1º TRIMESTRE DE 2019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         1º TRIMESTRE DE 2019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2" t="s">
        <v>0</v>
      </c>
      <c r="C16" s="12"/>
      <c r="D16" s="12"/>
    </row>
    <row r="17" spans="2:7" ht="14.25" x14ac:dyDescent="0.2">
      <c r="B17" s="11" t="s">
        <v>1</v>
      </c>
      <c r="C17" s="11"/>
      <c r="D17" s="11"/>
      <c r="E17" s="11"/>
      <c r="F17" s="11"/>
      <c r="G17" s="11"/>
    </row>
    <row r="18" spans="2:7" ht="14.25" x14ac:dyDescent="0.2">
      <c r="B18" s="11" t="s">
        <v>2</v>
      </c>
      <c r="C18" s="11"/>
      <c r="D18" s="11"/>
      <c r="E18" s="11"/>
      <c r="F18" s="11"/>
      <c r="G18" s="11"/>
    </row>
    <row r="19" spans="2:7" ht="14.25" x14ac:dyDescent="0.2">
      <c r="B19" s="11" t="s">
        <v>3</v>
      </c>
      <c r="C19" s="11"/>
      <c r="D19" s="11"/>
      <c r="E19" s="11"/>
      <c r="F19" s="11"/>
      <c r="G19" s="11"/>
    </row>
    <row r="20" spans="2:7" ht="14.25" x14ac:dyDescent="0.2">
      <c r="B20" s="11" t="s">
        <v>4</v>
      </c>
      <c r="C20" s="11"/>
      <c r="D20" s="11"/>
      <c r="E20" s="11"/>
      <c r="F20" s="11"/>
      <c r="G20" s="11"/>
    </row>
    <row r="21" spans="2:7" ht="14.25" x14ac:dyDescent="0.2">
      <c r="B21" s="11" t="s">
        <v>5</v>
      </c>
      <c r="C21" s="11"/>
      <c r="D21" s="11"/>
      <c r="E21" s="11"/>
      <c r="F21" s="11"/>
      <c r="G21" s="11"/>
    </row>
    <row r="22" spans="2:7" ht="14.25" x14ac:dyDescent="0.2">
      <c r="B22" s="11" t="s">
        <v>6</v>
      </c>
      <c r="C22" s="11"/>
      <c r="D22" s="11"/>
      <c r="E22" s="11"/>
      <c r="F22" s="11"/>
      <c r="G22" s="11"/>
    </row>
    <row r="23" spans="2:7" ht="14.25" x14ac:dyDescent="0.2">
      <c r="B23" s="11" t="s">
        <v>7</v>
      </c>
      <c r="C23" s="11"/>
      <c r="D23" s="11"/>
      <c r="E23" s="11"/>
      <c r="F23" s="11"/>
      <c r="G23" s="11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/>
    <hyperlink ref="B17" location="Renuncias!A1" display="Renuncias(La víctima se acoge a la dispensa a declarar)"/>
    <hyperlink ref="B18" location="Recursos!A1" display="Recursos"/>
    <hyperlink ref="B19" location="'Personas Enjuiciadas'!A1" display="Personas enjuiciadas"/>
    <hyperlink ref="B20" location="'% Condenados'!A1" display="Porcentaje de Condenados"/>
    <hyperlink ref="B21" location="'Terminación 1ª Instancia'!A1" display="Terminación en Primera Instancia"/>
    <hyperlink ref="B22" location="'Terminación Recursos'!A1" display="Terminación Recursos"/>
    <hyperlink ref="B23" location="'% Terminación Recursos'!A1" display="Porcentaje de estimación de los Recurs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R62"/>
  <sheetViews>
    <sheetView topLeftCell="A43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3" t="s">
        <v>16</v>
      </c>
      <c r="D10" s="13"/>
      <c r="E10" s="13"/>
      <c r="F10" s="14"/>
      <c r="G10" s="13" t="s">
        <v>17</v>
      </c>
      <c r="H10" s="13"/>
      <c r="I10" s="13"/>
      <c r="J10" s="14"/>
      <c r="K10" s="13" t="s">
        <v>18</v>
      </c>
      <c r="L10" s="13"/>
      <c r="M10" s="13"/>
      <c r="N10" s="14"/>
      <c r="O10" s="13" t="s">
        <v>19</v>
      </c>
      <c r="P10" s="13"/>
      <c r="Q10" s="13"/>
      <c r="R10" s="14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7</v>
      </c>
      <c r="D12" s="7">
        <v>0</v>
      </c>
      <c r="E12" s="7">
        <v>9</v>
      </c>
      <c r="F12" s="7">
        <v>20</v>
      </c>
      <c r="G12" s="7">
        <v>5</v>
      </c>
      <c r="H12" s="7">
        <v>0</v>
      </c>
      <c r="I12" s="7">
        <v>4</v>
      </c>
      <c r="J12" s="7">
        <v>17</v>
      </c>
      <c r="K12" s="7">
        <v>2</v>
      </c>
      <c r="L12" s="7">
        <v>0</v>
      </c>
      <c r="M12" s="7">
        <v>4</v>
      </c>
      <c r="N12" s="7">
        <v>3</v>
      </c>
      <c r="O12" s="7">
        <v>0</v>
      </c>
      <c r="P12" s="7">
        <v>0</v>
      </c>
      <c r="Q12" s="7">
        <v>1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2</v>
      </c>
      <c r="D13" s="7">
        <v>5</v>
      </c>
      <c r="E13" s="7">
        <v>8</v>
      </c>
      <c r="F13" s="7">
        <v>18</v>
      </c>
      <c r="G13" s="7">
        <v>1</v>
      </c>
      <c r="H13" s="7">
        <v>5</v>
      </c>
      <c r="I13" s="7">
        <v>7</v>
      </c>
      <c r="J13" s="7">
        <v>17</v>
      </c>
      <c r="K13" s="7">
        <v>0</v>
      </c>
      <c r="L13" s="7">
        <v>0</v>
      </c>
      <c r="M13" s="7">
        <v>0</v>
      </c>
      <c r="N13" s="7">
        <v>1</v>
      </c>
      <c r="O13" s="7">
        <v>1</v>
      </c>
      <c r="P13" s="7">
        <v>0</v>
      </c>
      <c r="Q13" s="7">
        <v>1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3</v>
      </c>
      <c r="D14" s="7">
        <v>0</v>
      </c>
      <c r="E14" s="7">
        <v>0</v>
      </c>
      <c r="F14" s="7">
        <v>3</v>
      </c>
      <c r="G14" s="7">
        <v>3</v>
      </c>
      <c r="H14" s="7">
        <v>0</v>
      </c>
      <c r="I14" s="7">
        <v>0</v>
      </c>
      <c r="J14" s="7">
        <v>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1</v>
      </c>
      <c r="D15" s="7">
        <v>0</v>
      </c>
      <c r="E15" s="7">
        <v>0</v>
      </c>
      <c r="F15" s="7">
        <v>7</v>
      </c>
      <c r="G15" s="7">
        <v>1</v>
      </c>
      <c r="H15" s="7">
        <v>0</v>
      </c>
      <c r="I15" s="7">
        <v>0</v>
      </c>
      <c r="J15" s="7">
        <v>7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1</v>
      </c>
      <c r="D16" s="7">
        <v>0</v>
      </c>
      <c r="E16" s="7">
        <v>0</v>
      </c>
      <c r="F16" s="7">
        <v>1</v>
      </c>
      <c r="G16" s="7">
        <v>1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  <c r="F18" s="7">
        <v>7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7</v>
      </c>
      <c r="O18" s="7">
        <v>0</v>
      </c>
      <c r="P18" s="7">
        <v>0</v>
      </c>
      <c r="Q18" s="7">
        <v>0</v>
      </c>
      <c r="R18" s="7">
        <v>0</v>
      </c>
    </row>
    <row r="19" spans="2:18" ht="20.100000000000001" customHeight="1" thickBot="1" x14ac:dyDescent="0.25">
      <c r="B19" s="2" t="s">
        <v>66</v>
      </c>
      <c r="C19" s="7">
        <v>2</v>
      </c>
      <c r="D19" s="7">
        <v>0</v>
      </c>
      <c r="E19" s="7">
        <v>1</v>
      </c>
      <c r="F19" s="7">
        <v>18</v>
      </c>
      <c r="G19" s="7">
        <v>1</v>
      </c>
      <c r="H19" s="7">
        <v>0</v>
      </c>
      <c r="I19" s="7">
        <v>0</v>
      </c>
      <c r="J19" s="7">
        <v>13</v>
      </c>
      <c r="K19" s="7">
        <v>1</v>
      </c>
      <c r="L19" s="7">
        <v>0</v>
      </c>
      <c r="M19" s="7">
        <v>1</v>
      </c>
      <c r="N19" s="7">
        <v>5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1</v>
      </c>
      <c r="F20" s="7">
        <v>2</v>
      </c>
      <c r="G20" s="7">
        <v>0</v>
      </c>
      <c r="H20" s="7">
        <v>0</v>
      </c>
      <c r="I20" s="7">
        <v>1</v>
      </c>
      <c r="J20" s="7">
        <v>1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0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</v>
      </c>
      <c r="D23" s="7">
        <v>0</v>
      </c>
      <c r="E23" s="7">
        <v>4</v>
      </c>
      <c r="F23" s="7">
        <v>3</v>
      </c>
      <c r="G23" s="7">
        <v>1</v>
      </c>
      <c r="H23" s="7">
        <v>0</v>
      </c>
      <c r="I23" s="7">
        <v>3</v>
      </c>
      <c r="J23" s="7">
        <v>2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  <c r="P23" s="7">
        <v>0</v>
      </c>
      <c r="Q23" s="7">
        <v>0</v>
      </c>
      <c r="R23" s="7">
        <v>1</v>
      </c>
    </row>
    <row r="24" spans="2:18" ht="20.100000000000001" customHeight="1" thickBot="1" x14ac:dyDescent="0.25">
      <c r="B24" s="2" t="s">
        <v>9</v>
      </c>
      <c r="C24" s="7">
        <v>4</v>
      </c>
      <c r="D24" s="7">
        <v>0</v>
      </c>
      <c r="E24" s="7">
        <v>4</v>
      </c>
      <c r="F24" s="7">
        <v>0</v>
      </c>
      <c r="G24" s="7">
        <v>3</v>
      </c>
      <c r="H24" s="7">
        <v>0</v>
      </c>
      <c r="I24" s="7">
        <v>3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1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2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3</v>
      </c>
      <c r="D26" s="7">
        <v>0</v>
      </c>
      <c r="E26" s="7">
        <v>3</v>
      </c>
      <c r="F26" s="7">
        <v>6</v>
      </c>
      <c r="G26" s="7">
        <v>3</v>
      </c>
      <c r="H26" s="7">
        <v>0</v>
      </c>
      <c r="I26" s="7">
        <v>3</v>
      </c>
      <c r="J26" s="7">
        <v>6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1</v>
      </c>
      <c r="F27" s="7">
        <v>2</v>
      </c>
      <c r="G27" s="7">
        <v>0</v>
      </c>
      <c r="H27" s="7">
        <v>0</v>
      </c>
      <c r="I27" s="7">
        <v>1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2</v>
      </c>
      <c r="D29" s="7">
        <v>0</v>
      </c>
      <c r="E29" s="7">
        <v>3</v>
      </c>
      <c r="F29" s="7">
        <v>5</v>
      </c>
      <c r="G29" s="7">
        <v>2</v>
      </c>
      <c r="H29" s="7">
        <v>0</v>
      </c>
      <c r="I29" s="7">
        <v>3</v>
      </c>
      <c r="J29" s="7">
        <v>1</v>
      </c>
      <c r="K29" s="7">
        <v>0</v>
      </c>
      <c r="L29" s="7">
        <v>0</v>
      </c>
      <c r="M29" s="7">
        <v>0</v>
      </c>
      <c r="N29" s="7">
        <v>4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2</v>
      </c>
      <c r="F30" s="7">
        <v>3</v>
      </c>
      <c r="G30" s="7">
        <v>1</v>
      </c>
      <c r="H30" s="7">
        <v>0</v>
      </c>
      <c r="I30" s="7">
        <v>2</v>
      </c>
      <c r="J30" s="7">
        <v>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0</v>
      </c>
      <c r="E35" s="7">
        <v>1</v>
      </c>
      <c r="F35" s="7">
        <v>2</v>
      </c>
      <c r="G35" s="7">
        <v>1</v>
      </c>
      <c r="H35" s="7">
        <v>0</v>
      </c>
      <c r="I35" s="7">
        <v>1</v>
      </c>
      <c r="J35" s="7">
        <v>2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  <c r="P38" s="7">
        <v>0</v>
      </c>
      <c r="Q38" s="7">
        <v>1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0</v>
      </c>
      <c r="D41" s="7">
        <v>0</v>
      </c>
      <c r="E41" s="7">
        <v>2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24</v>
      </c>
      <c r="D42" s="7">
        <v>0</v>
      </c>
      <c r="E42" s="7">
        <v>17</v>
      </c>
      <c r="F42" s="7">
        <v>86</v>
      </c>
      <c r="G42" s="7">
        <v>18</v>
      </c>
      <c r="H42" s="7">
        <v>0</v>
      </c>
      <c r="I42" s="7">
        <v>12</v>
      </c>
      <c r="J42" s="7">
        <v>72</v>
      </c>
      <c r="K42" s="7">
        <v>3</v>
      </c>
      <c r="L42" s="7">
        <v>0</v>
      </c>
      <c r="M42" s="7">
        <v>2</v>
      </c>
      <c r="N42" s="7">
        <v>10</v>
      </c>
      <c r="O42" s="7">
        <v>3</v>
      </c>
      <c r="P42" s="7">
        <v>0</v>
      </c>
      <c r="Q42" s="7">
        <v>3</v>
      </c>
      <c r="R42" s="7">
        <v>4</v>
      </c>
    </row>
    <row r="43" spans="2:18" ht="20.100000000000001" customHeight="1" thickBot="1" x14ac:dyDescent="0.25">
      <c r="B43" s="2" t="s">
        <v>87</v>
      </c>
      <c r="C43" s="7">
        <v>2</v>
      </c>
      <c r="D43" s="7">
        <v>0</v>
      </c>
      <c r="E43" s="7">
        <v>3</v>
      </c>
      <c r="F43" s="7">
        <v>1</v>
      </c>
      <c r="G43" s="7">
        <v>1</v>
      </c>
      <c r="H43" s="7">
        <v>0</v>
      </c>
      <c r="I43" s="7">
        <v>2</v>
      </c>
      <c r="J43" s="7">
        <v>0</v>
      </c>
      <c r="K43" s="7">
        <v>1</v>
      </c>
      <c r="L43" s="7">
        <v>0</v>
      </c>
      <c r="M43" s="7">
        <v>1</v>
      </c>
      <c r="N43" s="7">
        <v>1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1</v>
      </c>
      <c r="D44" s="7">
        <v>0</v>
      </c>
      <c r="E44" s="7">
        <v>2</v>
      </c>
      <c r="F44" s="7">
        <v>0</v>
      </c>
      <c r="G44" s="7">
        <v>1</v>
      </c>
      <c r="H44" s="7">
        <v>0</v>
      </c>
      <c r="I44" s="7">
        <v>2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0</v>
      </c>
      <c r="D45" s="7">
        <v>0</v>
      </c>
      <c r="E45" s="7">
        <v>6</v>
      </c>
      <c r="F45" s="7">
        <v>8</v>
      </c>
      <c r="G45" s="7">
        <v>0</v>
      </c>
      <c r="H45" s="7">
        <v>0</v>
      </c>
      <c r="I45" s="7">
        <v>5</v>
      </c>
      <c r="J45" s="7">
        <v>5</v>
      </c>
      <c r="K45" s="7">
        <v>0</v>
      </c>
      <c r="L45" s="7">
        <v>0</v>
      </c>
      <c r="M45" s="7">
        <v>0</v>
      </c>
      <c r="N45" s="7">
        <v>3</v>
      </c>
      <c r="O45" s="7">
        <v>0</v>
      </c>
      <c r="P45" s="7">
        <v>0</v>
      </c>
      <c r="Q45" s="7">
        <v>1</v>
      </c>
      <c r="R45" s="7">
        <v>0</v>
      </c>
    </row>
    <row r="46" spans="2:18" ht="20.100000000000001" customHeight="1" thickBot="1" x14ac:dyDescent="0.25">
      <c r="B46" s="2" t="s">
        <v>90</v>
      </c>
      <c r="C46" s="7">
        <v>7</v>
      </c>
      <c r="D46" s="7">
        <v>1</v>
      </c>
      <c r="E46" s="7">
        <v>2</v>
      </c>
      <c r="F46" s="7">
        <v>42</v>
      </c>
      <c r="G46" s="7">
        <v>6</v>
      </c>
      <c r="H46" s="7">
        <v>1</v>
      </c>
      <c r="I46" s="7">
        <v>2</v>
      </c>
      <c r="J46" s="7">
        <v>41</v>
      </c>
      <c r="K46" s="7">
        <v>1</v>
      </c>
      <c r="L46" s="7">
        <v>0</v>
      </c>
      <c r="M46" s="7">
        <v>0</v>
      </c>
      <c r="N46" s="7">
        <v>1</v>
      </c>
      <c r="O46" s="7">
        <v>0</v>
      </c>
      <c r="P46" s="7">
        <v>0</v>
      </c>
      <c r="Q46" s="7">
        <v>0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4</v>
      </c>
      <c r="D47" s="7">
        <v>0</v>
      </c>
      <c r="E47" s="7">
        <v>0</v>
      </c>
      <c r="F47" s="7">
        <v>8</v>
      </c>
      <c r="G47" s="7">
        <v>4</v>
      </c>
      <c r="H47" s="7">
        <v>0</v>
      </c>
      <c r="I47" s="7">
        <v>0</v>
      </c>
      <c r="J47" s="7">
        <v>7</v>
      </c>
      <c r="K47" s="7">
        <v>0</v>
      </c>
      <c r="L47" s="7">
        <v>0</v>
      </c>
      <c r="M47" s="7">
        <v>0</v>
      </c>
      <c r="N47" s="7">
        <v>1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5</v>
      </c>
      <c r="D48" s="7">
        <v>0</v>
      </c>
      <c r="E48" s="7">
        <v>5</v>
      </c>
      <c r="F48" s="7">
        <v>0</v>
      </c>
      <c r="G48" s="7">
        <v>2</v>
      </c>
      <c r="H48" s="7">
        <v>0</v>
      </c>
      <c r="I48" s="7">
        <v>2</v>
      </c>
      <c r="J48" s="7">
        <v>0</v>
      </c>
      <c r="K48" s="7">
        <v>2</v>
      </c>
      <c r="L48" s="7">
        <v>0</v>
      </c>
      <c r="M48" s="7">
        <v>2</v>
      </c>
      <c r="N48" s="7">
        <v>0</v>
      </c>
      <c r="O48" s="7">
        <v>1</v>
      </c>
      <c r="P48" s="7">
        <v>0</v>
      </c>
      <c r="Q48" s="7">
        <v>1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  <c r="F49" s="7">
        <v>4</v>
      </c>
      <c r="G49" s="7">
        <v>0</v>
      </c>
      <c r="H49" s="7">
        <v>0</v>
      </c>
      <c r="I49" s="7">
        <v>0</v>
      </c>
      <c r="J49" s="7">
        <v>3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3</v>
      </c>
      <c r="D51" s="7">
        <v>0</v>
      </c>
      <c r="E51" s="7">
        <v>0</v>
      </c>
      <c r="F51" s="7">
        <v>4</v>
      </c>
      <c r="G51" s="7">
        <v>2</v>
      </c>
      <c r="H51" s="7">
        <v>0</v>
      </c>
      <c r="I51" s="7">
        <v>0</v>
      </c>
      <c r="J51" s="7">
        <v>2</v>
      </c>
      <c r="K51" s="7">
        <v>0</v>
      </c>
      <c r="L51" s="7">
        <v>0</v>
      </c>
      <c r="M51" s="7">
        <v>0</v>
      </c>
      <c r="N51" s="7">
        <v>1</v>
      </c>
      <c r="O51" s="7">
        <v>1</v>
      </c>
      <c r="P51" s="7">
        <v>0</v>
      </c>
      <c r="Q51" s="7">
        <v>0</v>
      </c>
      <c r="R51" s="7">
        <v>1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1</v>
      </c>
      <c r="D53" s="7">
        <v>0</v>
      </c>
      <c r="E53" s="7">
        <v>0</v>
      </c>
      <c r="F53" s="7">
        <v>1</v>
      </c>
      <c r="G53" s="7">
        <v>1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1</v>
      </c>
      <c r="D54" s="7">
        <v>0</v>
      </c>
      <c r="E54" s="7">
        <v>2</v>
      </c>
      <c r="F54" s="7">
        <v>3</v>
      </c>
      <c r="G54" s="7">
        <v>1</v>
      </c>
      <c r="H54" s="7">
        <v>0</v>
      </c>
      <c r="I54" s="7">
        <v>1</v>
      </c>
      <c r="J54" s="7">
        <v>2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v>1</v>
      </c>
    </row>
    <row r="55" spans="2:18" ht="20.100000000000001" customHeight="1" thickBot="1" x14ac:dyDescent="0.25">
      <c r="B55" s="2" t="s">
        <v>11</v>
      </c>
      <c r="C55" s="7">
        <v>21</v>
      </c>
      <c r="D55" s="7">
        <v>0</v>
      </c>
      <c r="E55" s="7">
        <v>8</v>
      </c>
      <c r="F55" s="7">
        <v>37</v>
      </c>
      <c r="G55" s="7">
        <v>20</v>
      </c>
      <c r="H55" s="7">
        <v>0</v>
      </c>
      <c r="I55" s="7">
        <v>5</v>
      </c>
      <c r="J55" s="7">
        <v>34</v>
      </c>
      <c r="K55" s="7">
        <v>0</v>
      </c>
      <c r="L55" s="7">
        <v>0</v>
      </c>
      <c r="M55" s="7">
        <v>1</v>
      </c>
      <c r="N55" s="7">
        <v>2</v>
      </c>
      <c r="O55" s="7">
        <v>1</v>
      </c>
      <c r="P55" s="7">
        <v>0</v>
      </c>
      <c r="Q55" s="7">
        <v>2</v>
      </c>
      <c r="R55" s="7">
        <v>1</v>
      </c>
    </row>
    <row r="56" spans="2:18" ht="20.100000000000001" customHeight="1" thickBot="1" x14ac:dyDescent="0.25">
      <c r="B56" s="2" t="s">
        <v>12</v>
      </c>
      <c r="C56" s="7">
        <v>2</v>
      </c>
      <c r="D56" s="7">
        <v>0</v>
      </c>
      <c r="E56" s="7">
        <v>2</v>
      </c>
      <c r="F56" s="7">
        <v>14</v>
      </c>
      <c r="G56" s="7">
        <v>2</v>
      </c>
      <c r="H56" s="7">
        <v>0</v>
      </c>
      <c r="I56" s="7">
        <v>2</v>
      </c>
      <c r="J56" s="7">
        <v>14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6</v>
      </c>
      <c r="D57" s="7">
        <v>0</v>
      </c>
      <c r="E57" s="7">
        <v>11</v>
      </c>
      <c r="F57" s="7">
        <v>2</v>
      </c>
      <c r="G57" s="7">
        <v>4</v>
      </c>
      <c r="H57" s="7">
        <v>0</v>
      </c>
      <c r="I57" s="7">
        <v>5</v>
      </c>
      <c r="J57" s="7">
        <v>2</v>
      </c>
      <c r="K57" s="7">
        <v>2</v>
      </c>
      <c r="L57" s="7">
        <v>0</v>
      </c>
      <c r="M57" s="7">
        <v>6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1</v>
      </c>
      <c r="F58" s="7">
        <v>2</v>
      </c>
      <c r="G58" s="7">
        <v>0</v>
      </c>
      <c r="H58" s="7">
        <v>0</v>
      </c>
      <c r="I58" s="7">
        <v>1</v>
      </c>
      <c r="J58" s="7">
        <v>2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3</v>
      </c>
      <c r="D59" s="7">
        <v>0</v>
      </c>
      <c r="E59" s="7">
        <v>4</v>
      </c>
      <c r="F59" s="7">
        <v>6</v>
      </c>
      <c r="G59" s="7">
        <v>3</v>
      </c>
      <c r="H59" s="7">
        <v>0</v>
      </c>
      <c r="I59" s="7">
        <v>3</v>
      </c>
      <c r="J59" s="7">
        <v>6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1</v>
      </c>
      <c r="D60" s="7">
        <v>1</v>
      </c>
      <c r="E60" s="7">
        <v>7</v>
      </c>
      <c r="F60" s="7">
        <v>4</v>
      </c>
      <c r="G60" s="7">
        <v>1</v>
      </c>
      <c r="H60" s="7">
        <v>1</v>
      </c>
      <c r="I60" s="7">
        <v>6</v>
      </c>
      <c r="J60" s="7">
        <v>4</v>
      </c>
      <c r="K60" s="7">
        <v>0</v>
      </c>
      <c r="L60" s="7">
        <v>0</v>
      </c>
      <c r="M60" s="7">
        <v>1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6</v>
      </c>
      <c r="G61" s="7">
        <v>0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5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v>113</v>
      </c>
      <c r="D62" s="8">
        <v>7</v>
      </c>
      <c r="E62" s="8">
        <v>112</v>
      </c>
      <c r="F62" s="8">
        <v>335</v>
      </c>
      <c r="G62" s="8">
        <v>90</v>
      </c>
      <c r="H62" s="8">
        <v>7</v>
      </c>
      <c r="I62" s="8">
        <v>79</v>
      </c>
      <c r="J62" s="8">
        <v>278</v>
      </c>
      <c r="K62" s="8">
        <v>13</v>
      </c>
      <c r="L62" s="8">
        <v>0</v>
      </c>
      <c r="M62" s="8">
        <v>21</v>
      </c>
      <c r="N62" s="8">
        <v>48</v>
      </c>
      <c r="O62" s="8">
        <v>10</v>
      </c>
      <c r="P62" s="8">
        <v>0</v>
      </c>
      <c r="Q62" s="8">
        <v>12</v>
      </c>
      <c r="R62" s="8">
        <v>9</v>
      </c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3" t="s">
        <v>101</v>
      </c>
      <c r="D10" s="13" t="s">
        <v>24</v>
      </c>
      <c r="E10" s="13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1</v>
      </c>
      <c r="D39" s="7">
        <v>0</v>
      </c>
      <c r="E39" s="7">
        <v>1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3</v>
      </c>
      <c r="D42" s="7">
        <v>0</v>
      </c>
      <c r="E42" s="7">
        <v>3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1</v>
      </c>
      <c r="D45" s="7">
        <v>1</v>
      </c>
      <c r="E45" s="7">
        <v>2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v>5</v>
      </c>
      <c r="D62" s="8">
        <v>1</v>
      </c>
      <c r="E62" s="8">
        <v>6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4" t="s">
        <v>29</v>
      </c>
      <c r="D10" s="15"/>
      <c r="E10" s="15"/>
      <c r="F10" s="15" t="s">
        <v>30</v>
      </c>
      <c r="G10" s="15"/>
      <c r="H10" s="15"/>
      <c r="I10" s="15" t="s">
        <v>31</v>
      </c>
      <c r="J10" s="15"/>
      <c r="K10" s="15"/>
      <c r="L10" s="15" t="s">
        <v>32</v>
      </c>
      <c r="M10" s="15"/>
      <c r="N10" s="16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31</v>
      </c>
      <c r="D12" s="7">
        <v>45</v>
      </c>
      <c r="E12" s="7">
        <v>6</v>
      </c>
      <c r="F12" s="7">
        <v>29</v>
      </c>
      <c r="G12" s="7">
        <v>43</v>
      </c>
      <c r="H12" s="7">
        <v>6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70</v>
      </c>
      <c r="D13" s="7">
        <v>75</v>
      </c>
      <c r="E13" s="7">
        <v>29</v>
      </c>
      <c r="F13" s="7">
        <v>66</v>
      </c>
      <c r="G13" s="7">
        <v>69</v>
      </c>
      <c r="H13" s="7">
        <v>29</v>
      </c>
      <c r="I13" s="7">
        <v>0</v>
      </c>
      <c r="J13" s="7">
        <v>0</v>
      </c>
      <c r="K13" s="7">
        <v>0</v>
      </c>
      <c r="L13" s="7">
        <v>4</v>
      </c>
      <c r="M13" s="7">
        <v>6</v>
      </c>
      <c r="N13" s="7">
        <v>0</v>
      </c>
    </row>
    <row r="14" spans="2:14" ht="20.100000000000001" customHeight="1" thickBot="1" x14ac:dyDescent="0.25">
      <c r="B14" s="2" t="s">
        <v>61</v>
      </c>
      <c r="C14" s="7">
        <v>37</v>
      </c>
      <c r="D14" s="7">
        <v>26</v>
      </c>
      <c r="E14" s="7">
        <v>25</v>
      </c>
      <c r="F14" s="7">
        <v>36</v>
      </c>
      <c r="G14" s="7">
        <v>25</v>
      </c>
      <c r="H14" s="7">
        <v>25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0</v>
      </c>
    </row>
    <row r="15" spans="2:14" ht="20.100000000000001" customHeight="1" thickBot="1" x14ac:dyDescent="0.25">
      <c r="B15" s="2" t="s">
        <v>62</v>
      </c>
      <c r="C15" s="7">
        <v>56</v>
      </c>
      <c r="D15" s="7">
        <v>56</v>
      </c>
      <c r="E15" s="7">
        <v>7</v>
      </c>
      <c r="F15" s="7">
        <v>45</v>
      </c>
      <c r="G15" s="7">
        <v>46</v>
      </c>
      <c r="H15" s="7">
        <v>4</v>
      </c>
      <c r="I15" s="7">
        <v>0</v>
      </c>
      <c r="J15" s="7">
        <v>0</v>
      </c>
      <c r="K15" s="7">
        <v>0</v>
      </c>
      <c r="L15" s="7">
        <v>11</v>
      </c>
      <c r="M15" s="7">
        <v>10</v>
      </c>
      <c r="N15" s="7">
        <v>3</v>
      </c>
    </row>
    <row r="16" spans="2:14" ht="20.100000000000001" customHeight="1" thickBot="1" x14ac:dyDescent="0.25">
      <c r="B16" s="2" t="s">
        <v>63</v>
      </c>
      <c r="C16" s="7">
        <v>38</v>
      </c>
      <c r="D16" s="7">
        <v>34</v>
      </c>
      <c r="E16" s="7">
        <v>5</v>
      </c>
      <c r="F16" s="7">
        <v>35</v>
      </c>
      <c r="G16" s="7">
        <v>32</v>
      </c>
      <c r="H16" s="7">
        <v>3</v>
      </c>
      <c r="I16" s="7">
        <v>0</v>
      </c>
      <c r="J16" s="7">
        <v>0</v>
      </c>
      <c r="K16" s="7">
        <v>0</v>
      </c>
      <c r="L16" s="7">
        <v>3</v>
      </c>
      <c r="M16" s="7">
        <v>2</v>
      </c>
      <c r="N16" s="7">
        <v>2</v>
      </c>
    </row>
    <row r="17" spans="2:14" ht="20.100000000000001" customHeight="1" thickBot="1" x14ac:dyDescent="0.25">
      <c r="B17" s="2" t="s">
        <v>64</v>
      </c>
      <c r="C17" s="7">
        <v>26</v>
      </c>
      <c r="D17" s="7">
        <v>29</v>
      </c>
      <c r="E17" s="7">
        <v>6</v>
      </c>
      <c r="F17" s="7">
        <v>26</v>
      </c>
      <c r="G17" s="7">
        <v>27</v>
      </c>
      <c r="H17" s="7">
        <v>6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120</v>
      </c>
      <c r="D18" s="7">
        <v>136</v>
      </c>
      <c r="E18" s="7">
        <v>87</v>
      </c>
      <c r="F18" s="7">
        <v>112</v>
      </c>
      <c r="G18" s="7">
        <v>127</v>
      </c>
      <c r="H18" s="7">
        <v>87</v>
      </c>
      <c r="I18" s="7">
        <v>0</v>
      </c>
      <c r="J18" s="7">
        <v>0</v>
      </c>
      <c r="K18" s="7">
        <v>0</v>
      </c>
      <c r="L18" s="7">
        <v>8</v>
      </c>
      <c r="M18" s="7">
        <v>9</v>
      </c>
      <c r="N18" s="7">
        <v>0</v>
      </c>
    </row>
    <row r="19" spans="2:14" ht="20.100000000000001" customHeight="1" thickBot="1" x14ac:dyDescent="0.25">
      <c r="B19" s="2" t="s">
        <v>66</v>
      </c>
      <c r="C19" s="7">
        <v>75</v>
      </c>
      <c r="D19" s="7">
        <v>74</v>
      </c>
      <c r="E19" s="7">
        <v>15</v>
      </c>
      <c r="F19" s="7">
        <v>59</v>
      </c>
      <c r="G19" s="7">
        <v>55</v>
      </c>
      <c r="H19" s="7">
        <v>9</v>
      </c>
      <c r="I19" s="7">
        <v>0</v>
      </c>
      <c r="J19" s="7">
        <v>0</v>
      </c>
      <c r="K19" s="7">
        <v>0</v>
      </c>
      <c r="L19" s="7">
        <v>16</v>
      </c>
      <c r="M19" s="7">
        <v>19</v>
      </c>
      <c r="N19" s="7">
        <v>6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62</v>
      </c>
      <c r="D22" s="7">
        <v>58</v>
      </c>
      <c r="E22" s="7">
        <v>8</v>
      </c>
      <c r="F22" s="7">
        <v>47</v>
      </c>
      <c r="G22" s="7">
        <v>41</v>
      </c>
      <c r="H22" s="7">
        <v>8</v>
      </c>
      <c r="I22" s="7">
        <v>0</v>
      </c>
      <c r="J22" s="7">
        <v>0</v>
      </c>
      <c r="K22" s="7">
        <v>0</v>
      </c>
      <c r="L22" s="7">
        <v>15</v>
      </c>
      <c r="M22" s="7">
        <v>17</v>
      </c>
      <c r="N22" s="7">
        <v>0</v>
      </c>
    </row>
    <row r="23" spans="2:14" ht="20.100000000000001" customHeight="1" thickBot="1" x14ac:dyDescent="0.25">
      <c r="B23" s="2" t="s">
        <v>8</v>
      </c>
      <c r="C23" s="7">
        <v>37</v>
      </c>
      <c r="D23" s="7">
        <v>37</v>
      </c>
      <c r="E23" s="7">
        <v>12</v>
      </c>
      <c r="F23" s="7">
        <v>36</v>
      </c>
      <c r="G23" s="7">
        <v>36</v>
      </c>
      <c r="H23" s="7">
        <v>12</v>
      </c>
      <c r="I23" s="7">
        <v>0</v>
      </c>
      <c r="J23" s="7">
        <v>0</v>
      </c>
      <c r="K23" s="7">
        <v>0</v>
      </c>
      <c r="L23" s="7">
        <v>1</v>
      </c>
      <c r="M23" s="7">
        <v>1</v>
      </c>
      <c r="N23" s="7">
        <v>0</v>
      </c>
    </row>
    <row r="24" spans="2:14" ht="20.100000000000001" customHeight="1" thickBot="1" x14ac:dyDescent="0.25">
      <c r="B24" s="2" t="s">
        <v>9</v>
      </c>
      <c r="C24" s="7">
        <v>10</v>
      </c>
      <c r="D24" s="7">
        <v>10</v>
      </c>
      <c r="E24" s="7">
        <v>0</v>
      </c>
      <c r="F24" s="7">
        <v>10</v>
      </c>
      <c r="G24" s="7">
        <v>10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29</v>
      </c>
      <c r="D25" s="7">
        <v>35</v>
      </c>
      <c r="E25" s="7">
        <v>5</v>
      </c>
      <c r="F25" s="7">
        <v>16</v>
      </c>
      <c r="G25" s="7">
        <v>23</v>
      </c>
      <c r="H25" s="7">
        <v>0</v>
      </c>
      <c r="I25" s="7">
        <v>0</v>
      </c>
      <c r="J25" s="7">
        <v>0</v>
      </c>
      <c r="K25" s="7">
        <v>0</v>
      </c>
      <c r="L25" s="7">
        <v>13</v>
      </c>
      <c r="M25" s="7">
        <v>12</v>
      </c>
      <c r="N25" s="7">
        <v>5</v>
      </c>
    </row>
    <row r="26" spans="2:14" ht="20.100000000000001" customHeight="1" thickBot="1" x14ac:dyDescent="0.25">
      <c r="B26" s="2" t="s">
        <v>71</v>
      </c>
      <c r="C26" s="7">
        <v>50</v>
      </c>
      <c r="D26" s="7">
        <v>39</v>
      </c>
      <c r="E26" s="7">
        <v>13</v>
      </c>
      <c r="F26" s="7">
        <v>46</v>
      </c>
      <c r="G26" s="7">
        <v>34</v>
      </c>
      <c r="H26" s="7">
        <v>13</v>
      </c>
      <c r="I26" s="7">
        <v>0</v>
      </c>
      <c r="J26" s="7">
        <v>0</v>
      </c>
      <c r="K26" s="7">
        <v>0</v>
      </c>
      <c r="L26" s="7">
        <v>4</v>
      </c>
      <c r="M26" s="7">
        <v>5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30</v>
      </c>
      <c r="D27" s="7">
        <v>30</v>
      </c>
      <c r="E27" s="7">
        <v>40</v>
      </c>
      <c r="F27" s="7">
        <v>29</v>
      </c>
      <c r="G27" s="7">
        <v>29</v>
      </c>
      <c r="H27" s="7">
        <v>38</v>
      </c>
      <c r="I27" s="7">
        <v>0</v>
      </c>
      <c r="J27" s="7">
        <v>0</v>
      </c>
      <c r="K27" s="7">
        <v>0</v>
      </c>
      <c r="L27" s="7">
        <v>1</v>
      </c>
      <c r="M27" s="7">
        <v>1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5</v>
      </c>
      <c r="D29" s="7">
        <v>5</v>
      </c>
      <c r="E29" s="7">
        <v>1</v>
      </c>
      <c r="F29" s="7">
        <v>5</v>
      </c>
      <c r="G29" s="7">
        <v>5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20</v>
      </c>
      <c r="D30" s="7">
        <v>19</v>
      </c>
      <c r="E30" s="7">
        <v>8</v>
      </c>
      <c r="F30" s="7">
        <v>17</v>
      </c>
      <c r="G30" s="7">
        <v>15</v>
      </c>
      <c r="H30" s="7">
        <v>7</v>
      </c>
      <c r="I30" s="7">
        <v>0</v>
      </c>
      <c r="J30" s="7">
        <v>0</v>
      </c>
      <c r="K30" s="7">
        <v>0</v>
      </c>
      <c r="L30" s="7">
        <v>3</v>
      </c>
      <c r="M30" s="7">
        <v>4</v>
      </c>
      <c r="N30" s="7">
        <v>1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2</v>
      </c>
      <c r="D32" s="7">
        <v>3</v>
      </c>
      <c r="E32" s="7">
        <v>3</v>
      </c>
      <c r="F32" s="7">
        <v>2</v>
      </c>
      <c r="G32" s="7">
        <v>3</v>
      </c>
      <c r="H32" s="7">
        <v>3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12</v>
      </c>
      <c r="D33" s="7">
        <v>8</v>
      </c>
      <c r="E33" s="7">
        <v>4</v>
      </c>
      <c r="F33" s="7">
        <v>12</v>
      </c>
      <c r="G33" s="7">
        <v>8</v>
      </c>
      <c r="H33" s="7">
        <v>4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2</v>
      </c>
      <c r="D34" s="7">
        <v>2</v>
      </c>
      <c r="E34" s="7">
        <v>0</v>
      </c>
      <c r="F34" s="7">
        <v>2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28</v>
      </c>
      <c r="D35" s="7">
        <v>28</v>
      </c>
      <c r="E35" s="7">
        <v>6</v>
      </c>
      <c r="F35" s="7">
        <v>25</v>
      </c>
      <c r="G35" s="7">
        <v>26</v>
      </c>
      <c r="H35" s="7">
        <v>5</v>
      </c>
      <c r="I35" s="7">
        <v>0</v>
      </c>
      <c r="J35" s="7">
        <v>0</v>
      </c>
      <c r="K35" s="7">
        <v>0</v>
      </c>
      <c r="L35" s="7">
        <v>3</v>
      </c>
      <c r="M35" s="7">
        <v>2</v>
      </c>
      <c r="N35" s="7">
        <v>1</v>
      </c>
    </row>
    <row r="36" spans="2:14" ht="20.100000000000001" customHeight="1" thickBot="1" x14ac:dyDescent="0.25">
      <c r="B36" s="2" t="s">
        <v>80</v>
      </c>
      <c r="C36" s="7">
        <v>3</v>
      </c>
      <c r="D36" s="7">
        <v>2</v>
      </c>
      <c r="E36" s="7">
        <v>2</v>
      </c>
      <c r="F36" s="7">
        <v>3</v>
      </c>
      <c r="G36" s="7">
        <v>2</v>
      </c>
      <c r="H36" s="7">
        <v>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11</v>
      </c>
      <c r="D37" s="7">
        <v>14</v>
      </c>
      <c r="E37" s="7">
        <v>39</v>
      </c>
      <c r="F37" s="7">
        <v>11</v>
      </c>
      <c r="G37" s="7">
        <v>13</v>
      </c>
      <c r="H37" s="7">
        <v>39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</row>
    <row r="38" spans="2:14" ht="20.100000000000001" customHeight="1" thickBot="1" x14ac:dyDescent="0.25">
      <c r="B38" s="2" t="s">
        <v>82</v>
      </c>
      <c r="C38" s="7">
        <v>41</v>
      </c>
      <c r="D38" s="7">
        <v>39</v>
      </c>
      <c r="E38" s="7">
        <v>19</v>
      </c>
      <c r="F38" s="7">
        <v>39</v>
      </c>
      <c r="G38" s="7">
        <v>37</v>
      </c>
      <c r="H38" s="7">
        <v>19</v>
      </c>
      <c r="I38" s="7">
        <v>0</v>
      </c>
      <c r="J38" s="7">
        <v>0</v>
      </c>
      <c r="K38" s="7">
        <v>0</v>
      </c>
      <c r="L38" s="7">
        <v>2</v>
      </c>
      <c r="M38" s="7">
        <v>2</v>
      </c>
      <c r="N38" s="7">
        <v>0</v>
      </c>
    </row>
    <row r="39" spans="2:14" ht="20.100000000000001" customHeight="1" thickBot="1" x14ac:dyDescent="0.25">
      <c r="B39" s="2" t="s">
        <v>83</v>
      </c>
      <c r="C39" s="7">
        <v>6</v>
      </c>
      <c r="D39" s="7">
        <v>14</v>
      </c>
      <c r="E39" s="7">
        <v>0</v>
      </c>
      <c r="F39" s="7">
        <v>6</v>
      </c>
      <c r="G39" s="7">
        <v>14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11</v>
      </c>
      <c r="D40" s="7">
        <v>10</v>
      </c>
      <c r="E40" s="7">
        <v>6</v>
      </c>
      <c r="F40" s="7">
        <v>10</v>
      </c>
      <c r="G40" s="7">
        <v>9</v>
      </c>
      <c r="H40" s="7">
        <v>4</v>
      </c>
      <c r="I40" s="7">
        <v>0</v>
      </c>
      <c r="J40" s="7">
        <v>0</v>
      </c>
      <c r="K40" s="7">
        <v>0</v>
      </c>
      <c r="L40" s="7">
        <v>1</v>
      </c>
      <c r="M40" s="7">
        <v>1</v>
      </c>
      <c r="N40" s="7">
        <v>2</v>
      </c>
    </row>
    <row r="41" spans="2:14" ht="20.100000000000001" customHeight="1" thickBot="1" x14ac:dyDescent="0.25">
      <c r="B41" s="2" t="s">
        <v>85</v>
      </c>
      <c r="C41" s="7">
        <v>18</v>
      </c>
      <c r="D41" s="7">
        <v>25</v>
      </c>
      <c r="E41" s="7">
        <v>6</v>
      </c>
      <c r="F41" s="7">
        <v>15</v>
      </c>
      <c r="G41" s="7">
        <v>15</v>
      </c>
      <c r="H41" s="7">
        <v>4</v>
      </c>
      <c r="I41" s="7">
        <v>0</v>
      </c>
      <c r="J41" s="7">
        <v>0</v>
      </c>
      <c r="K41" s="7">
        <v>0</v>
      </c>
      <c r="L41" s="7">
        <v>3</v>
      </c>
      <c r="M41" s="7">
        <v>10</v>
      </c>
      <c r="N41" s="7">
        <v>2</v>
      </c>
    </row>
    <row r="42" spans="2:14" ht="20.100000000000001" customHeight="1" thickBot="1" x14ac:dyDescent="0.25">
      <c r="B42" s="2" t="s">
        <v>86</v>
      </c>
      <c r="C42" s="7">
        <v>277</v>
      </c>
      <c r="D42" s="7">
        <v>390</v>
      </c>
      <c r="E42" s="7">
        <v>171</v>
      </c>
      <c r="F42" s="7">
        <v>261</v>
      </c>
      <c r="G42" s="7">
        <v>361</v>
      </c>
      <c r="H42" s="7">
        <v>153</v>
      </c>
      <c r="I42" s="7">
        <v>0</v>
      </c>
      <c r="J42" s="7">
        <v>0</v>
      </c>
      <c r="K42" s="7">
        <v>1</v>
      </c>
      <c r="L42" s="7">
        <v>16</v>
      </c>
      <c r="M42" s="7">
        <v>29</v>
      </c>
      <c r="N42" s="7">
        <v>17</v>
      </c>
    </row>
    <row r="43" spans="2:14" ht="20.100000000000001" customHeight="1" thickBot="1" x14ac:dyDescent="0.25">
      <c r="B43" s="2" t="s">
        <v>87</v>
      </c>
      <c r="C43" s="7">
        <v>39</v>
      </c>
      <c r="D43" s="7">
        <v>39</v>
      </c>
      <c r="E43" s="7">
        <v>1</v>
      </c>
      <c r="F43" s="7">
        <v>38</v>
      </c>
      <c r="G43" s="7">
        <v>38</v>
      </c>
      <c r="H43" s="7">
        <v>1</v>
      </c>
      <c r="I43" s="7">
        <v>0</v>
      </c>
      <c r="J43" s="7">
        <v>0</v>
      </c>
      <c r="K43" s="7">
        <v>0</v>
      </c>
      <c r="L43" s="7">
        <v>1</v>
      </c>
      <c r="M43" s="7">
        <v>1</v>
      </c>
      <c r="N43" s="7">
        <v>0</v>
      </c>
    </row>
    <row r="44" spans="2:14" ht="20.100000000000001" customHeight="1" thickBot="1" x14ac:dyDescent="0.25">
      <c r="B44" s="2" t="s">
        <v>88</v>
      </c>
      <c r="C44" s="7">
        <v>18</v>
      </c>
      <c r="D44" s="7">
        <v>17</v>
      </c>
      <c r="E44" s="7">
        <v>2</v>
      </c>
      <c r="F44" s="7">
        <v>17</v>
      </c>
      <c r="G44" s="7">
        <v>16</v>
      </c>
      <c r="H44" s="7">
        <v>2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28</v>
      </c>
      <c r="D45" s="7">
        <v>31</v>
      </c>
      <c r="E45" s="7">
        <v>14</v>
      </c>
      <c r="F45" s="7">
        <v>28</v>
      </c>
      <c r="G45" s="7">
        <v>31</v>
      </c>
      <c r="H45" s="7">
        <v>14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</row>
    <row r="46" spans="2:14" ht="20.100000000000001" customHeight="1" thickBot="1" x14ac:dyDescent="0.25">
      <c r="B46" s="2" t="s">
        <v>90</v>
      </c>
      <c r="C46" s="7">
        <v>198</v>
      </c>
      <c r="D46" s="7">
        <v>167</v>
      </c>
      <c r="E46" s="7">
        <v>102</v>
      </c>
      <c r="F46" s="7">
        <v>186</v>
      </c>
      <c r="G46" s="7">
        <v>155</v>
      </c>
      <c r="H46" s="7">
        <v>102</v>
      </c>
      <c r="I46" s="7">
        <v>0</v>
      </c>
      <c r="J46" s="7">
        <v>0</v>
      </c>
      <c r="K46" s="7">
        <v>0</v>
      </c>
      <c r="L46" s="7">
        <v>12</v>
      </c>
      <c r="M46" s="7">
        <v>12</v>
      </c>
      <c r="N46" s="7">
        <v>0</v>
      </c>
    </row>
    <row r="47" spans="2:14" ht="20.100000000000001" customHeight="1" thickBot="1" x14ac:dyDescent="0.25">
      <c r="B47" s="2" t="s">
        <v>91</v>
      </c>
      <c r="C47" s="7">
        <v>59</v>
      </c>
      <c r="D47" s="7">
        <v>43</v>
      </c>
      <c r="E47" s="7">
        <v>108</v>
      </c>
      <c r="F47" s="7">
        <v>56</v>
      </c>
      <c r="G47" s="7">
        <v>42</v>
      </c>
      <c r="H47" s="7">
        <v>104</v>
      </c>
      <c r="I47" s="7">
        <v>0</v>
      </c>
      <c r="J47" s="7">
        <v>0</v>
      </c>
      <c r="K47" s="7">
        <v>0</v>
      </c>
      <c r="L47" s="7">
        <v>3</v>
      </c>
      <c r="M47" s="7">
        <v>1</v>
      </c>
      <c r="N47" s="7">
        <v>4</v>
      </c>
    </row>
    <row r="48" spans="2:14" ht="20.100000000000001" customHeight="1" thickBot="1" x14ac:dyDescent="0.25">
      <c r="B48" s="2" t="s">
        <v>92</v>
      </c>
      <c r="C48" s="7">
        <v>80</v>
      </c>
      <c r="D48" s="7">
        <v>112</v>
      </c>
      <c r="E48" s="7">
        <v>0</v>
      </c>
      <c r="F48" s="7">
        <v>80</v>
      </c>
      <c r="G48" s="7">
        <v>80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32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16</v>
      </c>
      <c r="D49" s="7">
        <v>16</v>
      </c>
      <c r="E49" s="7">
        <v>1</v>
      </c>
      <c r="F49" s="7">
        <v>16</v>
      </c>
      <c r="G49" s="7">
        <v>16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8</v>
      </c>
      <c r="D50" s="7">
        <v>8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3</v>
      </c>
      <c r="M50" s="7">
        <v>3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40</v>
      </c>
      <c r="D51" s="7">
        <v>36</v>
      </c>
      <c r="E51" s="7">
        <v>14</v>
      </c>
      <c r="F51" s="7">
        <v>40</v>
      </c>
      <c r="G51" s="7">
        <v>36</v>
      </c>
      <c r="H51" s="7">
        <v>14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2:14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7</v>
      </c>
      <c r="D53" s="7">
        <v>13</v>
      </c>
      <c r="E53" s="7">
        <v>5</v>
      </c>
      <c r="F53" s="7">
        <v>7</v>
      </c>
      <c r="G53" s="7">
        <v>13</v>
      </c>
      <c r="H53" s="7">
        <v>5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7</v>
      </c>
      <c r="D54" s="7">
        <v>30</v>
      </c>
      <c r="E54" s="7">
        <v>9</v>
      </c>
      <c r="F54" s="7">
        <v>7</v>
      </c>
      <c r="G54" s="7">
        <v>30</v>
      </c>
      <c r="H54" s="7">
        <v>9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</row>
    <row r="55" spans="2:14" ht="20.100000000000001" customHeight="1" thickBot="1" x14ac:dyDescent="0.25">
      <c r="B55" s="2" t="s">
        <v>11</v>
      </c>
      <c r="C55" s="7">
        <v>510</v>
      </c>
      <c r="D55" s="7">
        <v>443</v>
      </c>
      <c r="E55" s="7">
        <v>121</v>
      </c>
      <c r="F55" s="7">
        <v>457</v>
      </c>
      <c r="G55" s="7">
        <v>394</v>
      </c>
      <c r="H55" s="7">
        <v>111</v>
      </c>
      <c r="I55" s="7">
        <v>0</v>
      </c>
      <c r="J55" s="7">
        <v>0</v>
      </c>
      <c r="K55" s="7">
        <v>0</v>
      </c>
      <c r="L55" s="7">
        <v>53</v>
      </c>
      <c r="M55" s="7">
        <v>49</v>
      </c>
      <c r="N55" s="7">
        <v>10</v>
      </c>
    </row>
    <row r="56" spans="2:14" ht="20.100000000000001" customHeight="1" thickBot="1" x14ac:dyDescent="0.25">
      <c r="B56" s="2" t="s">
        <v>12</v>
      </c>
      <c r="C56" s="7">
        <v>39</v>
      </c>
      <c r="D56" s="7">
        <v>30</v>
      </c>
      <c r="E56" s="7">
        <v>15</v>
      </c>
      <c r="F56" s="7">
        <v>36</v>
      </c>
      <c r="G56" s="7">
        <v>28</v>
      </c>
      <c r="H56" s="7">
        <v>13</v>
      </c>
      <c r="I56" s="7">
        <v>0</v>
      </c>
      <c r="J56" s="7">
        <v>0</v>
      </c>
      <c r="K56" s="7">
        <v>0</v>
      </c>
      <c r="L56" s="7">
        <v>3</v>
      </c>
      <c r="M56" s="7">
        <v>2</v>
      </c>
      <c r="N56" s="7">
        <v>2</v>
      </c>
    </row>
    <row r="57" spans="2:14" ht="20.100000000000001" customHeight="1" thickBot="1" x14ac:dyDescent="0.25">
      <c r="B57" s="2" t="s">
        <v>13</v>
      </c>
      <c r="C57" s="7">
        <v>24</v>
      </c>
      <c r="D57" s="7">
        <v>25</v>
      </c>
      <c r="E57" s="7">
        <v>23</v>
      </c>
      <c r="F57" s="7">
        <v>21</v>
      </c>
      <c r="G57" s="7">
        <v>17</v>
      </c>
      <c r="H57" s="7">
        <v>23</v>
      </c>
      <c r="I57" s="7">
        <v>0</v>
      </c>
      <c r="J57" s="7">
        <v>0</v>
      </c>
      <c r="K57" s="7">
        <v>0</v>
      </c>
      <c r="L57" s="7">
        <v>3</v>
      </c>
      <c r="M57" s="7">
        <v>8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11</v>
      </c>
      <c r="D58" s="7">
        <v>15</v>
      </c>
      <c r="E58" s="7">
        <v>2</v>
      </c>
      <c r="F58" s="7">
        <v>9</v>
      </c>
      <c r="G58" s="7">
        <v>13</v>
      </c>
      <c r="H58" s="7">
        <v>2</v>
      </c>
      <c r="I58" s="7">
        <v>0</v>
      </c>
      <c r="J58" s="7">
        <v>0</v>
      </c>
      <c r="K58" s="7">
        <v>0</v>
      </c>
      <c r="L58" s="7">
        <v>2</v>
      </c>
      <c r="M58" s="7">
        <v>2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22</v>
      </c>
      <c r="D59" s="7">
        <v>7</v>
      </c>
      <c r="E59" s="7">
        <v>24</v>
      </c>
      <c r="F59" s="7">
        <v>19</v>
      </c>
      <c r="G59" s="7">
        <v>6</v>
      </c>
      <c r="H59" s="7">
        <v>22</v>
      </c>
      <c r="I59" s="7">
        <v>0</v>
      </c>
      <c r="J59" s="7">
        <v>0</v>
      </c>
      <c r="K59" s="7">
        <v>0</v>
      </c>
      <c r="L59" s="7">
        <v>3</v>
      </c>
      <c r="M59" s="7">
        <v>1</v>
      </c>
      <c r="N59" s="7">
        <v>2</v>
      </c>
    </row>
    <row r="60" spans="2:14" ht="20.100000000000001" customHeight="1" thickBot="1" x14ac:dyDescent="0.25">
      <c r="B60" s="2" t="s">
        <v>100</v>
      </c>
      <c r="C60" s="7">
        <v>62</v>
      </c>
      <c r="D60" s="7">
        <v>65</v>
      </c>
      <c r="E60" s="7">
        <v>23</v>
      </c>
      <c r="F60" s="7">
        <v>59</v>
      </c>
      <c r="G60" s="7">
        <v>60</v>
      </c>
      <c r="H60" s="7">
        <v>22</v>
      </c>
      <c r="I60" s="7">
        <v>0</v>
      </c>
      <c r="J60" s="7">
        <v>0</v>
      </c>
      <c r="K60" s="7">
        <v>0</v>
      </c>
      <c r="L60" s="7">
        <v>3</v>
      </c>
      <c r="M60" s="7">
        <v>5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4</v>
      </c>
      <c r="D61" s="7">
        <v>2</v>
      </c>
      <c r="E61" s="7">
        <v>4</v>
      </c>
      <c r="F61" s="7">
        <v>4</v>
      </c>
      <c r="G61" s="7">
        <v>2</v>
      </c>
      <c r="H61" s="7">
        <v>2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2</v>
      </c>
    </row>
    <row r="62" spans="2:14" ht="20.100000000000001" customHeight="1" thickBot="1" x14ac:dyDescent="0.25">
      <c r="B62" s="5" t="s">
        <v>15</v>
      </c>
      <c r="C62" s="8">
        <v>2279</v>
      </c>
      <c r="D62" s="8">
        <v>2342</v>
      </c>
      <c r="E62" s="8">
        <v>991</v>
      </c>
      <c r="F62" s="8">
        <v>2085</v>
      </c>
      <c r="G62" s="8">
        <v>2089</v>
      </c>
      <c r="H62" s="8">
        <v>928</v>
      </c>
      <c r="I62" s="8">
        <v>0</v>
      </c>
      <c r="J62" s="8">
        <v>0</v>
      </c>
      <c r="K62" s="8">
        <v>1</v>
      </c>
      <c r="L62" s="8">
        <v>194</v>
      </c>
      <c r="M62" s="8">
        <v>253</v>
      </c>
      <c r="N62" s="8">
        <v>62</v>
      </c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102</v>
      </c>
      <c r="D9" s="15"/>
      <c r="E9" s="15"/>
      <c r="F9" s="15"/>
      <c r="G9" s="15"/>
      <c r="H9" s="15" t="s">
        <v>103</v>
      </c>
      <c r="I9" s="15"/>
      <c r="J9" s="15"/>
      <c r="K9" s="15"/>
      <c r="L9" s="15"/>
      <c r="M9" s="15" t="s">
        <v>28</v>
      </c>
      <c r="N9" s="15"/>
      <c r="O9" s="15"/>
      <c r="P9" s="15"/>
      <c r="Q9" s="15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9</v>
      </c>
      <c r="D11" s="7">
        <v>5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9</v>
      </c>
      <c r="N11" s="7">
        <v>5</v>
      </c>
      <c r="O11" s="7">
        <v>4</v>
      </c>
      <c r="P11" s="7">
        <v>0</v>
      </c>
      <c r="Q11" s="7">
        <v>0</v>
      </c>
    </row>
    <row r="12" spans="2:17" ht="20.100000000000001" customHeight="1" thickBot="1" x14ac:dyDescent="0.25">
      <c r="B12" s="2" t="s">
        <v>60</v>
      </c>
      <c r="C12" s="7">
        <v>8</v>
      </c>
      <c r="D12" s="7">
        <v>5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8</v>
      </c>
      <c r="N12" s="7">
        <v>5</v>
      </c>
      <c r="O12" s="7">
        <v>0</v>
      </c>
      <c r="P12" s="7">
        <v>3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1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1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1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1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4</v>
      </c>
      <c r="D22" s="7">
        <v>3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3</v>
      </c>
      <c r="O22" s="7">
        <v>1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4</v>
      </c>
      <c r="D23" s="7">
        <v>2</v>
      </c>
      <c r="E23" s="7">
        <v>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2</v>
      </c>
      <c r="O23" s="7">
        <v>2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3</v>
      </c>
      <c r="D25" s="7">
        <v>1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3</v>
      </c>
      <c r="N25" s="7">
        <v>1</v>
      </c>
      <c r="O25" s="7">
        <v>2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1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1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3</v>
      </c>
      <c r="D28" s="7">
        <v>1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3</v>
      </c>
      <c r="N28" s="7">
        <v>1</v>
      </c>
      <c r="O28" s="7">
        <v>2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</v>
      </c>
      <c r="N29" s="7">
        <v>1</v>
      </c>
      <c r="O29" s="7">
        <v>0</v>
      </c>
      <c r="P29" s="7">
        <v>1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1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1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2</v>
      </c>
      <c r="D37" s="7">
        <v>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2</v>
      </c>
      <c r="N37" s="7">
        <v>2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1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2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</v>
      </c>
      <c r="N40" s="7">
        <v>1</v>
      </c>
      <c r="O40" s="7">
        <v>1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14</v>
      </c>
      <c r="D41" s="7">
        <v>3</v>
      </c>
      <c r="E41" s="7">
        <v>4</v>
      </c>
      <c r="F41" s="7">
        <v>2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14</v>
      </c>
      <c r="N41" s="7">
        <v>3</v>
      </c>
      <c r="O41" s="7">
        <v>4</v>
      </c>
      <c r="P41" s="7">
        <v>2</v>
      </c>
      <c r="Q41" s="7">
        <v>5</v>
      </c>
    </row>
    <row r="42" spans="2:17" ht="20.100000000000001" customHeight="1" thickBot="1" x14ac:dyDescent="0.25">
      <c r="B42" s="2" t="s">
        <v>87</v>
      </c>
      <c r="C42" s="7">
        <v>3</v>
      </c>
      <c r="D42" s="7">
        <v>1</v>
      </c>
      <c r="E42" s="7">
        <v>1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1</v>
      </c>
      <c r="O42" s="7">
        <v>1</v>
      </c>
      <c r="P42" s="7">
        <v>1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2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>
        <v>0</v>
      </c>
      <c r="O43" s="7">
        <v>2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6</v>
      </c>
      <c r="D44" s="7">
        <v>4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6</v>
      </c>
      <c r="N44" s="7">
        <v>4</v>
      </c>
      <c r="O44" s="7">
        <v>2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2</v>
      </c>
      <c r="D45" s="7">
        <v>0</v>
      </c>
      <c r="E45" s="7">
        <v>0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2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5</v>
      </c>
      <c r="D47" s="7">
        <v>3</v>
      </c>
      <c r="E47" s="7">
        <v>1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5</v>
      </c>
      <c r="N47" s="7">
        <v>3</v>
      </c>
      <c r="O47" s="7">
        <v>1</v>
      </c>
      <c r="P47" s="7">
        <v>1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2</v>
      </c>
      <c r="D53" s="7">
        <v>2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</v>
      </c>
      <c r="N53" s="7">
        <v>2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7</v>
      </c>
      <c r="D54" s="7">
        <v>1</v>
      </c>
      <c r="E54" s="7">
        <v>5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7</v>
      </c>
      <c r="N54" s="7">
        <v>1</v>
      </c>
      <c r="O54" s="7">
        <v>5</v>
      </c>
      <c r="P54" s="7">
        <v>0</v>
      </c>
      <c r="Q54" s="7">
        <v>1</v>
      </c>
    </row>
    <row r="55" spans="2:17" ht="20.100000000000001" customHeight="1" thickBot="1" x14ac:dyDescent="0.25">
      <c r="B55" s="2" t="s">
        <v>12</v>
      </c>
      <c r="C55" s="7">
        <v>2</v>
      </c>
      <c r="D55" s="7">
        <v>2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2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7</v>
      </c>
      <c r="D56" s="7">
        <v>6</v>
      </c>
      <c r="E56" s="7">
        <v>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7</v>
      </c>
      <c r="N56" s="7">
        <v>6</v>
      </c>
      <c r="O56" s="7">
        <v>1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1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1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3</v>
      </c>
      <c r="D58" s="7">
        <v>1</v>
      </c>
      <c r="E58" s="7">
        <v>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3</v>
      </c>
      <c r="N58" s="7">
        <v>1</v>
      </c>
      <c r="O58" s="7">
        <v>2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7</v>
      </c>
      <c r="D59" s="7">
        <v>5</v>
      </c>
      <c r="E59" s="7">
        <v>2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7</v>
      </c>
      <c r="N59" s="7">
        <v>5</v>
      </c>
      <c r="O59" s="7">
        <v>2</v>
      </c>
      <c r="P59" s="7">
        <v>0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v>103</v>
      </c>
      <c r="D61" s="8">
        <v>53</v>
      </c>
      <c r="E61" s="8">
        <v>32</v>
      </c>
      <c r="F61" s="8">
        <v>12</v>
      </c>
      <c r="G61" s="8">
        <v>6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103</v>
      </c>
      <c r="N61" s="8">
        <v>53</v>
      </c>
      <c r="O61" s="8">
        <v>32</v>
      </c>
      <c r="P61" s="8">
        <v>12</v>
      </c>
      <c r="Q61" s="8">
        <v>6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3" t="s">
        <v>41</v>
      </c>
      <c r="D10" s="13"/>
      <c r="E10" s="13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1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1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0.625</v>
      </c>
      <c r="D13" s="10">
        <f>+IF(('Personas Enjuiciadas'!N12+'Personas Enjuiciadas'!P12)&gt;0,('Personas Enjuiciadas'!D12+'Personas Enjuiciadas'!I12)/('Personas Enjuiciadas'!N12+'Personas Enjuiciadas'!P12),"-")</f>
        <v>0.625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 t="str">
        <f>+IF('Personas Enjuiciadas'!M17&gt;0,('Personas Enjuiciadas'!D17+'Personas Enjuiciadas'!E17+'Personas Enjuiciadas'!I17+'Personas Enjuiciadas'!J17)/'Personas Enjuiciadas'!M17,"-")</f>
        <v>-</v>
      </c>
      <c r="D18" s="10" t="str">
        <f>+IF(('Personas Enjuiciadas'!N17+'Personas Enjuiciadas'!P17)&gt;0,('Personas Enjuiciadas'!D17+'Personas Enjuiciadas'!I17)/('Personas Enjuiciadas'!N17+'Personas Enjuiciadas'!P17),"-")</f>
        <v>-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>
        <f>+IF('Personas Enjuiciadas'!M19&gt;0,('Personas Enjuiciadas'!D19+'Personas Enjuiciadas'!E19+'Personas Enjuiciadas'!I19+'Personas Enjuiciadas'!J19)/'Personas Enjuiciadas'!M19,"-")</f>
        <v>1</v>
      </c>
      <c r="D20" s="10">
        <f>+IF(('Personas Enjuiciadas'!N19+'Personas Enjuiciadas'!P19)&gt;0,('Personas Enjuiciadas'!D19+'Personas Enjuiciadas'!I19)/('Personas Enjuiciadas'!N19+'Personas Enjuiciadas'!P19),"-")</f>
        <v>1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 t="str">
        <f>+IF('Personas Enjuiciadas'!M21&gt;0,('Personas Enjuiciadas'!D21+'Personas Enjuiciadas'!E21+'Personas Enjuiciadas'!I21+'Personas Enjuiciadas'!J21)/'Personas Enjuiciadas'!M21,"-")</f>
        <v>-</v>
      </c>
      <c r="D22" s="10" t="str">
        <f>+IF(('Personas Enjuiciadas'!N21+'Personas Enjuiciadas'!P21)&gt;0,('Personas Enjuiciadas'!D21+'Personas Enjuiciadas'!I21)/('Personas Enjuiciadas'!N21+'Personas Enjuiciadas'!P21),"-")</f>
        <v>-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1</v>
      </c>
      <c r="D24" s="10">
        <f>+IF(('Personas Enjuiciadas'!N23+'Personas Enjuiciadas'!P23)&gt;0,('Personas Enjuiciadas'!D23+'Personas Enjuiciadas'!I23)/('Personas Enjuiciadas'!N23+'Personas Enjuiciadas'!P23),"-")</f>
        <v>1</v>
      </c>
      <c r="E24" s="10">
        <f>+IF(('Personas Enjuiciadas'!O23+'Personas Enjuiciadas'!Q23)&gt;0,('Personas Enjuiciadas'!E23+'Personas Enjuiciadas'!J23)/('Personas Enjuiciadas'!O23+'Personas Enjuiciadas'!Q23),"-")</f>
        <v>1</v>
      </c>
    </row>
    <row r="25" spans="2:5" ht="20.100000000000001" customHeight="1" thickBot="1" x14ac:dyDescent="0.25">
      <c r="B25" s="2" t="s">
        <v>70</v>
      </c>
      <c r="C25" s="10" t="str">
        <f>+IF('Personas Enjuiciadas'!M24&gt;0,('Personas Enjuiciadas'!D24+'Personas Enjuiciadas'!E24+'Personas Enjuiciadas'!I24+'Personas Enjuiciadas'!J24)/'Personas Enjuiciadas'!M24,"-")</f>
        <v>-</v>
      </c>
      <c r="D25" s="10" t="str">
        <f>+IF(('Personas Enjuiciadas'!N24+'Personas Enjuiciadas'!P24)&gt;0,('Personas Enjuiciadas'!D24+'Personas Enjuiciadas'!I24)/('Personas Enjuiciadas'!N24+'Personas Enjuiciadas'!P24),"-")</f>
        <v>-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1</v>
      </c>
      <c r="D26" s="10">
        <f>+IF(('Personas Enjuiciadas'!N25+'Personas Enjuiciadas'!P25)&gt;0,('Personas Enjuiciadas'!D25+'Personas Enjuiciadas'!I25)/('Personas Enjuiciadas'!N25+'Personas Enjuiciadas'!P25),"-")</f>
        <v>1</v>
      </c>
      <c r="E26" s="10">
        <f>+IF(('Personas Enjuiciadas'!O25+'Personas Enjuiciadas'!Q25)&gt;0,('Personas Enjuiciadas'!E25+'Personas Enjuiciadas'!J25)/('Personas Enjuiciadas'!O25+'Personas Enjuiciadas'!Q25),"-")</f>
        <v>1</v>
      </c>
    </row>
    <row r="27" spans="2:5" ht="20.100000000000001" customHeight="1" thickBot="1" x14ac:dyDescent="0.25">
      <c r="B27" s="3" t="s">
        <v>10</v>
      </c>
      <c r="C27" s="10">
        <f>+IF('Personas Enjuiciadas'!M26&gt;0,('Personas Enjuiciadas'!D26+'Personas Enjuiciadas'!E26+'Personas Enjuiciadas'!I26+'Personas Enjuiciadas'!J26)/'Personas Enjuiciadas'!M26,"-")</f>
        <v>0</v>
      </c>
      <c r="D27" s="10">
        <f>+IF(('Personas Enjuiciadas'!N26+'Personas Enjuiciadas'!P26)&gt;0,('Personas Enjuiciadas'!D26+'Personas Enjuiciadas'!I26)/('Personas Enjuiciadas'!N26+'Personas Enjuiciadas'!P26),"-")</f>
        <v>0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>
        <f>+IF(('Personas Enjuiciadas'!O28+'Personas Enjuiciadas'!Q28)&gt;0,('Personas Enjuiciadas'!E28+'Personas Enjuiciadas'!J28)/('Personas Enjuiciadas'!O28+'Personas Enjuiciadas'!Q28),"-")</f>
        <v>1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0.5</v>
      </c>
      <c r="D30" s="10">
        <f>+IF(('Personas Enjuiciadas'!N29+'Personas Enjuiciadas'!P29)&gt;0,('Personas Enjuiciadas'!D29+'Personas Enjuiciadas'!I29)/('Personas Enjuiciadas'!N29+'Personas Enjuiciadas'!P29),"-")</f>
        <v>0.5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1</v>
      </c>
      <c r="D35" s="10">
        <f>+IF(('Personas Enjuiciadas'!N34+'Personas Enjuiciadas'!P34)&gt;0,('Personas Enjuiciadas'!D34+'Personas Enjuiciadas'!I34)/('Personas Enjuiciadas'!N34+'Personas Enjuiciadas'!P34),"-")</f>
        <v>1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0</v>
      </c>
      <c r="D39" s="10">
        <f>+IF(('Personas Enjuiciadas'!N38+'Personas Enjuiciadas'!P38)&gt;0,('Personas Enjuiciadas'!D38+'Personas Enjuiciadas'!I38)/('Personas Enjuiciadas'!N38+'Personas Enjuiciadas'!P38),"-")</f>
        <v>0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1</v>
      </c>
      <c r="D41" s="10">
        <f>+IF(('Personas Enjuiciadas'!N40+'Personas Enjuiciadas'!P40)&gt;0,('Personas Enjuiciadas'!D40+'Personas Enjuiciadas'!I40)/('Personas Enjuiciadas'!N40+'Personas Enjuiciadas'!P40),"-")</f>
        <v>1</v>
      </c>
      <c r="E41" s="10">
        <f>+IF(('Personas Enjuiciadas'!O40+'Personas Enjuiciadas'!Q40)&gt;0,('Personas Enjuiciadas'!E40+'Personas Enjuiciadas'!J40)/('Personas Enjuiciadas'!O40+'Personas Enjuiciadas'!Q40),"-")</f>
        <v>1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0.5</v>
      </c>
      <c r="D42" s="10">
        <f>+IF(('Personas Enjuiciadas'!N41+'Personas Enjuiciadas'!P41)&gt;0,('Personas Enjuiciadas'!D41+'Personas Enjuiciadas'!I41)/('Personas Enjuiciadas'!N41+'Personas Enjuiciadas'!P41),"-")</f>
        <v>0.6</v>
      </c>
      <c r="E42" s="10">
        <f>+IF(('Personas Enjuiciadas'!O41+'Personas Enjuiciadas'!Q41)&gt;0,('Personas Enjuiciadas'!E41+'Personas Enjuiciadas'!J41)/('Personas Enjuiciadas'!O41+'Personas Enjuiciadas'!Q41),"-")</f>
        <v>0.44444444444444442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0.66666666666666663</v>
      </c>
      <c r="D43" s="10">
        <f>+IF(('Personas Enjuiciadas'!N42+'Personas Enjuiciadas'!P42)&gt;0,('Personas Enjuiciadas'!D42+'Personas Enjuiciadas'!I42)/('Personas Enjuiciadas'!N42+'Personas Enjuiciadas'!P42),"-")</f>
        <v>0.5</v>
      </c>
      <c r="E43" s="10">
        <f>+IF(('Personas Enjuiciadas'!O42+'Personas Enjuiciadas'!Q42)&gt;0,('Personas Enjuiciadas'!E42+'Personas Enjuiciadas'!J42)/('Personas Enjuiciadas'!O42+'Personas Enjuiciadas'!Q42),"-")</f>
        <v>1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>
        <f>+IF(('Personas Enjuiciadas'!O43+'Personas Enjuiciadas'!Q43)&gt;0,('Personas Enjuiciadas'!E43+'Personas Enjuiciadas'!J43)/('Personas Enjuiciadas'!O43+'Personas Enjuiciadas'!Q43),"-")</f>
        <v>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</v>
      </c>
      <c r="D46" s="10">
        <f>+IF(('Personas Enjuiciadas'!N45+'Personas Enjuiciadas'!P45)&gt;0,('Personas Enjuiciadas'!D45+'Personas Enjuiciadas'!I45)/('Personas Enjuiciadas'!N45+'Personas Enjuiciadas'!P45),"-")</f>
        <v>0</v>
      </c>
      <c r="E46" s="10" t="str">
        <f>+IF(('Personas Enjuiciadas'!O45+'Personas Enjuiciadas'!Q45)&gt;0,('Personas Enjuiciadas'!E45+'Personas Enjuiciadas'!J45)/('Personas Enjuiciadas'!O45+'Personas Enjuiciadas'!Q45),"-")</f>
        <v>-</v>
      </c>
    </row>
    <row r="47" spans="2:5" ht="20.100000000000001" customHeight="1" thickBot="1" x14ac:dyDescent="0.25">
      <c r="B47" s="2" t="s">
        <v>91</v>
      </c>
      <c r="C47" s="10" t="str">
        <f>+IF('Personas Enjuiciadas'!M46&gt;0,('Personas Enjuiciadas'!D46+'Personas Enjuiciadas'!E46+'Personas Enjuiciadas'!I46+'Personas Enjuiciadas'!J46)/'Personas Enjuiciadas'!M46,"-")</f>
        <v>-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</v>
      </c>
      <c r="D48" s="10">
        <f>+IF(('Personas Enjuiciadas'!N47+'Personas Enjuiciadas'!P47)&gt;0,('Personas Enjuiciadas'!D47+'Personas Enjuiciadas'!I47)/('Personas Enjuiciadas'!N47+'Personas Enjuiciadas'!P47),"-")</f>
        <v>0.75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 t="str">
        <f>+IF('Personas Enjuiciadas'!M50&gt;0,('Personas Enjuiciadas'!D50+'Personas Enjuiciadas'!E50+'Personas Enjuiciadas'!I50+'Personas Enjuiciadas'!J50)/'Personas Enjuiciadas'!M50,"-")</f>
        <v>-</v>
      </c>
      <c r="D51" s="10" t="str">
        <f>+IF(('Personas Enjuiciadas'!N50+'Personas Enjuiciadas'!P50)&gt;0,('Personas Enjuiciadas'!D50+'Personas Enjuiciadas'!I50)/('Personas Enjuiciadas'!N50+'Personas Enjuiciadas'!P50),"-")</f>
        <v>-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0.8571428571428571</v>
      </c>
      <c r="D55" s="10">
        <f>+IF(('Personas Enjuiciadas'!N54+'Personas Enjuiciadas'!P54)&gt;0,('Personas Enjuiciadas'!D54+'Personas Enjuiciadas'!I54)/('Personas Enjuiciadas'!N54+'Personas Enjuiciadas'!P54),"-")</f>
        <v>1</v>
      </c>
      <c r="E55" s="10">
        <f>+IF(('Personas Enjuiciadas'!O54+'Personas Enjuiciadas'!Q54)&gt;0,('Personas Enjuiciadas'!E54+'Personas Enjuiciadas'!J54)/('Personas Enjuiciadas'!O54+'Personas Enjuiciadas'!Q54),"-")</f>
        <v>0.83333333333333337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1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>
        <f>+IF(('Personas Enjuiciadas'!O56+'Personas Enjuiciadas'!Q56)&gt;0,('Personas Enjuiciadas'!E56+'Personas Enjuiciadas'!J56)/('Personas Enjuiciadas'!O56+'Personas Enjuiciadas'!Q56),"-")</f>
        <v>1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1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1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0.82524271844660191</v>
      </c>
      <c r="D62" s="9">
        <f>+IF(('Personas Enjuiciadas'!N61+'Personas Enjuiciadas'!P61)&gt;0,('Personas Enjuiciadas'!D61+'Personas Enjuiciadas'!I61)/('Personas Enjuiciadas'!N61+'Personas Enjuiciadas'!P61),"-")</f>
        <v>0.81538461538461537</v>
      </c>
      <c r="E62" s="9">
        <f>+IF(('Personas Enjuiciadas'!O61+'Personas Enjuiciadas'!Q61)&gt;0,('Personas Enjuiciadas'!E61+'Personas Enjuiciadas'!J61)/('Personas Enjuiciadas'!O61+'Personas Enjuiciadas'!Q61),"-")</f>
        <v>0.84210526315789469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61"/>
  <sheetViews>
    <sheetView topLeftCell="B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17</v>
      </c>
      <c r="D9" s="15"/>
      <c r="E9" s="15"/>
      <c r="F9" s="15"/>
      <c r="G9" s="15"/>
      <c r="H9" s="14" t="s">
        <v>30</v>
      </c>
      <c r="I9" s="15"/>
      <c r="J9" s="15"/>
      <c r="K9" s="15"/>
      <c r="L9" s="15"/>
      <c r="M9" s="14" t="s">
        <v>104</v>
      </c>
      <c r="N9" s="15"/>
      <c r="O9" s="15"/>
      <c r="P9" s="15"/>
      <c r="Q9" s="15"/>
      <c r="R9" s="14" t="s">
        <v>28</v>
      </c>
      <c r="S9" s="15"/>
      <c r="T9" s="15"/>
      <c r="U9" s="15"/>
      <c r="V9" s="15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4</v>
      </c>
      <c r="D11" s="7">
        <v>0</v>
      </c>
      <c r="E11" s="7">
        <v>0</v>
      </c>
      <c r="F11" s="7">
        <v>0</v>
      </c>
      <c r="G11" s="7">
        <v>0</v>
      </c>
      <c r="H11" s="7">
        <v>4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9</v>
      </c>
      <c r="S11" s="7">
        <v>0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4</v>
      </c>
      <c r="D12" s="7">
        <v>3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5</v>
      </c>
      <c r="S12" s="7">
        <v>3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4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7">
        <v>4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1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3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1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2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4</v>
      </c>
      <c r="D41" s="7">
        <v>6</v>
      </c>
      <c r="E41" s="7">
        <v>0</v>
      </c>
      <c r="F41" s="7">
        <v>2</v>
      </c>
      <c r="G41" s="7">
        <v>0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2</v>
      </c>
      <c r="N41" s="7">
        <v>0</v>
      </c>
      <c r="O41" s="7">
        <v>0</v>
      </c>
      <c r="P41" s="7">
        <v>0</v>
      </c>
      <c r="Q41" s="7">
        <v>1</v>
      </c>
      <c r="R41" s="7">
        <v>7</v>
      </c>
      <c r="S41" s="7">
        <v>7</v>
      </c>
      <c r="T41" s="7">
        <v>0</v>
      </c>
      <c r="U41" s="7">
        <v>2</v>
      </c>
      <c r="V41" s="7">
        <v>1</v>
      </c>
    </row>
    <row r="42" spans="2:22" ht="20.100000000000001" customHeight="1" thickBot="1" x14ac:dyDescent="0.25">
      <c r="B42" s="2" t="s">
        <v>87</v>
      </c>
      <c r="C42" s="7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2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6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0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2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1</v>
      </c>
      <c r="D47" s="7">
        <v>1</v>
      </c>
      <c r="E47" s="7">
        <v>0</v>
      </c>
      <c r="F47" s="7">
        <v>0</v>
      </c>
      <c r="G47" s="7">
        <v>0</v>
      </c>
      <c r="H47" s="7">
        <v>2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4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4</v>
      </c>
      <c r="D54" s="7">
        <v>1</v>
      </c>
      <c r="E54" s="7">
        <v>0</v>
      </c>
      <c r="F54" s="7">
        <v>0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1</v>
      </c>
      <c r="R54" s="7">
        <v>6</v>
      </c>
      <c r="S54" s="7">
        <v>1</v>
      </c>
      <c r="T54" s="7">
        <v>0</v>
      </c>
      <c r="U54" s="7">
        <v>0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2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5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0</v>
      </c>
      <c r="J56" s="7">
        <v>0</v>
      </c>
      <c r="K56" s="7">
        <v>0</v>
      </c>
      <c r="L56" s="7">
        <v>4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7</v>
      </c>
      <c r="S56" s="7">
        <v>0</v>
      </c>
      <c r="T56" s="7">
        <v>0</v>
      </c>
      <c r="U56" s="7">
        <v>0</v>
      </c>
      <c r="V56" s="7">
        <v>4</v>
      </c>
    </row>
    <row r="57" spans="2:22" ht="20.100000000000001" customHeight="1" thickBot="1" x14ac:dyDescent="0.25">
      <c r="B57" s="2" t="s">
        <v>99</v>
      </c>
      <c r="C57" s="7">
        <v>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3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1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3</v>
      </c>
      <c r="S58" s="7">
        <v>0</v>
      </c>
      <c r="T58" s="7">
        <v>0</v>
      </c>
      <c r="U58" s="7">
        <v>0</v>
      </c>
      <c r="V58" s="7">
        <v>1</v>
      </c>
    </row>
    <row r="59" spans="2:22" ht="20.100000000000001" customHeight="1" thickBot="1" x14ac:dyDescent="0.25">
      <c r="B59" s="2" t="s">
        <v>100</v>
      </c>
      <c r="C59" s="7">
        <v>6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7</v>
      </c>
      <c r="S59" s="7">
        <v>0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v>61</v>
      </c>
      <c r="D61" s="8">
        <v>16</v>
      </c>
      <c r="E61" s="8">
        <v>0</v>
      </c>
      <c r="F61" s="8">
        <v>2</v>
      </c>
      <c r="G61" s="8">
        <v>0</v>
      </c>
      <c r="H61" s="8">
        <v>14</v>
      </c>
      <c r="I61" s="8">
        <v>2</v>
      </c>
      <c r="J61" s="8">
        <v>0</v>
      </c>
      <c r="K61" s="8">
        <v>0</v>
      </c>
      <c r="L61" s="8">
        <v>5</v>
      </c>
      <c r="M61" s="8">
        <v>10</v>
      </c>
      <c r="N61" s="8">
        <v>0</v>
      </c>
      <c r="O61" s="8">
        <v>0</v>
      </c>
      <c r="P61" s="8">
        <v>0</v>
      </c>
      <c r="Q61" s="8">
        <v>2</v>
      </c>
      <c r="R61" s="8">
        <v>85</v>
      </c>
      <c r="S61" s="8">
        <v>18</v>
      </c>
      <c r="T61" s="8">
        <v>0</v>
      </c>
      <c r="U61" s="8">
        <v>2</v>
      </c>
      <c r="V61" s="8">
        <v>7</v>
      </c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4" t="s">
        <v>47</v>
      </c>
      <c r="D9" s="15"/>
      <c r="E9" s="15"/>
      <c r="F9" s="15"/>
      <c r="G9" s="15"/>
      <c r="H9" s="14" t="s">
        <v>48</v>
      </c>
      <c r="I9" s="15"/>
      <c r="J9" s="15"/>
      <c r="K9" s="15"/>
      <c r="L9" s="15"/>
      <c r="M9" s="14" t="s">
        <v>49</v>
      </c>
      <c r="N9" s="15"/>
      <c r="O9" s="15"/>
      <c r="P9" s="15"/>
      <c r="Q9" s="15"/>
      <c r="R9" s="14" t="s">
        <v>28</v>
      </c>
      <c r="S9" s="15"/>
      <c r="T9" s="15"/>
      <c r="U9" s="15"/>
      <c r="V9" s="15"/>
    </row>
    <row r="10" spans="2:22" ht="44.25" customHeight="1" thickBot="1" x14ac:dyDescent="0.25">
      <c r="C10" s="19" t="s">
        <v>50</v>
      </c>
      <c r="D10" s="20"/>
      <c r="E10" s="19" t="s">
        <v>51</v>
      </c>
      <c r="F10" s="20" t="s">
        <v>52</v>
      </c>
      <c r="G10" s="17" t="s">
        <v>53</v>
      </c>
      <c r="H10" s="19" t="s">
        <v>50</v>
      </c>
      <c r="I10" s="20"/>
      <c r="J10" s="19" t="s">
        <v>51</v>
      </c>
      <c r="K10" s="20" t="s">
        <v>52</v>
      </c>
      <c r="L10" s="17" t="s">
        <v>53</v>
      </c>
      <c r="M10" s="19" t="s">
        <v>50</v>
      </c>
      <c r="N10" s="20"/>
      <c r="O10" s="19" t="s">
        <v>51</v>
      </c>
      <c r="P10" s="20" t="s">
        <v>52</v>
      </c>
      <c r="Q10" s="17" t="s">
        <v>53</v>
      </c>
      <c r="R10" s="19" t="s">
        <v>50</v>
      </c>
      <c r="S10" s="20"/>
      <c r="T10" s="19" t="s">
        <v>51</v>
      </c>
      <c r="U10" s="20" t="s">
        <v>52</v>
      </c>
      <c r="V10" s="17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8"/>
      <c r="H11" s="6" t="s">
        <v>42</v>
      </c>
      <c r="I11" s="6" t="s">
        <v>43</v>
      </c>
      <c r="J11" s="6" t="s">
        <v>42</v>
      </c>
      <c r="K11" s="6" t="s">
        <v>43</v>
      </c>
      <c r="L11" s="18"/>
      <c r="M11" s="6" t="s">
        <v>42</v>
      </c>
      <c r="N11" s="6" t="s">
        <v>43</v>
      </c>
      <c r="O11" s="6" t="s">
        <v>42</v>
      </c>
      <c r="P11" s="6" t="s">
        <v>43</v>
      </c>
      <c r="Q11" s="18"/>
      <c r="R11" s="6" t="s">
        <v>42</v>
      </c>
      <c r="S11" s="6" t="s">
        <v>43</v>
      </c>
      <c r="T11" s="6" t="s">
        <v>42</v>
      </c>
      <c r="U11" s="6" t="s">
        <v>43</v>
      </c>
      <c r="V11" s="18"/>
    </row>
    <row r="12" spans="2:22" ht="20.100000000000001" customHeight="1" thickBot="1" x14ac:dyDescent="0.25">
      <c r="B12" s="1" t="s">
        <v>59</v>
      </c>
      <c r="C12" s="7">
        <v>0</v>
      </c>
      <c r="D12" s="7">
        <v>3</v>
      </c>
      <c r="E12" s="7">
        <v>37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0</v>
      </c>
      <c r="S12" s="7">
        <v>3</v>
      </c>
      <c r="T12" s="7">
        <v>39</v>
      </c>
      <c r="U12" s="7">
        <v>3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9</v>
      </c>
      <c r="D13" s="7">
        <v>0</v>
      </c>
      <c r="E13" s="7">
        <v>60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5</v>
      </c>
      <c r="P13" s="7">
        <v>0</v>
      </c>
      <c r="Q13" s="7">
        <v>0</v>
      </c>
      <c r="R13" s="7">
        <v>10</v>
      </c>
      <c r="S13" s="7">
        <v>0</v>
      </c>
      <c r="T13" s="7">
        <v>65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1</v>
      </c>
      <c r="D14" s="7">
        <v>1</v>
      </c>
      <c r="E14" s="7">
        <v>12</v>
      </c>
      <c r="F14" s="7">
        <v>9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2</v>
      </c>
      <c r="S14" s="7">
        <v>1</v>
      </c>
      <c r="T14" s="7">
        <v>12</v>
      </c>
      <c r="U14" s="7">
        <v>9</v>
      </c>
      <c r="V14" s="7">
        <v>2</v>
      </c>
    </row>
    <row r="15" spans="2:22" ht="20.100000000000001" customHeight="1" thickBot="1" x14ac:dyDescent="0.25">
      <c r="B15" s="2" t="s">
        <v>62</v>
      </c>
      <c r="C15" s="7">
        <v>6</v>
      </c>
      <c r="D15" s="7">
        <v>0</v>
      </c>
      <c r="E15" s="7">
        <v>23</v>
      </c>
      <c r="F15" s="7">
        <v>17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7</v>
      </c>
      <c r="P15" s="7">
        <v>2</v>
      </c>
      <c r="Q15" s="7">
        <v>0</v>
      </c>
      <c r="R15" s="7">
        <v>7</v>
      </c>
      <c r="S15" s="7">
        <v>0</v>
      </c>
      <c r="T15" s="7">
        <v>30</v>
      </c>
      <c r="U15" s="7">
        <v>19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9</v>
      </c>
      <c r="D16" s="7">
        <v>0</v>
      </c>
      <c r="E16" s="7">
        <v>23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2</v>
      </c>
      <c r="P16" s="7">
        <v>0</v>
      </c>
      <c r="Q16" s="7">
        <v>0</v>
      </c>
      <c r="R16" s="7">
        <v>9</v>
      </c>
      <c r="S16" s="7">
        <v>0</v>
      </c>
      <c r="T16" s="7">
        <v>25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6</v>
      </c>
      <c r="D17" s="7">
        <v>0</v>
      </c>
      <c r="E17" s="7">
        <v>17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v>0</v>
      </c>
      <c r="Q17" s="7">
        <v>0</v>
      </c>
      <c r="R17" s="7">
        <v>7</v>
      </c>
      <c r="S17" s="7">
        <v>0</v>
      </c>
      <c r="T17" s="7">
        <v>18</v>
      </c>
      <c r="U17" s="7">
        <v>4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13</v>
      </c>
      <c r="D18" s="7">
        <v>0</v>
      </c>
      <c r="E18" s="7">
        <v>102</v>
      </c>
      <c r="F18" s="7">
        <v>12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9</v>
      </c>
      <c r="P18" s="7">
        <v>0</v>
      </c>
      <c r="Q18" s="7">
        <v>0</v>
      </c>
      <c r="R18" s="7">
        <v>13</v>
      </c>
      <c r="S18" s="7">
        <v>0</v>
      </c>
      <c r="T18" s="7">
        <v>111</v>
      </c>
      <c r="U18" s="7">
        <v>12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0</v>
      </c>
      <c r="D19" s="7">
        <v>0</v>
      </c>
      <c r="E19" s="7">
        <v>43</v>
      </c>
      <c r="F19" s="7">
        <v>12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2</v>
      </c>
      <c r="O19" s="7">
        <v>17</v>
      </c>
      <c r="P19" s="7">
        <v>0</v>
      </c>
      <c r="Q19" s="7">
        <v>0</v>
      </c>
      <c r="R19" s="7">
        <v>0</v>
      </c>
      <c r="S19" s="7">
        <v>2</v>
      </c>
      <c r="T19" s="7">
        <v>60</v>
      </c>
      <c r="U19" s="7">
        <v>12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5</v>
      </c>
      <c r="D22" s="7">
        <v>3</v>
      </c>
      <c r="E22" s="7">
        <v>25</v>
      </c>
      <c r="F22" s="7">
        <v>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8</v>
      </c>
      <c r="P22" s="7">
        <v>7</v>
      </c>
      <c r="Q22" s="7">
        <v>0</v>
      </c>
      <c r="R22" s="7">
        <v>7</v>
      </c>
      <c r="S22" s="7">
        <v>3</v>
      </c>
      <c r="T22" s="7">
        <v>33</v>
      </c>
      <c r="U22" s="7">
        <v>15</v>
      </c>
      <c r="V22" s="7">
        <v>0</v>
      </c>
    </row>
    <row r="23" spans="2:22" ht="20.100000000000001" customHeight="1" thickBot="1" x14ac:dyDescent="0.25">
      <c r="B23" s="2" t="s">
        <v>8</v>
      </c>
      <c r="C23" s="7">
        <v>1</v>
      </c>
      <c r="D23" s="7">
        <v>1</v>
      </c>
      <c r="E23" s="7">
        <v>28</v>
      </c>
      <c r="F23" s="7">
        <v>6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v>1</v>
      </c>
      <c r="S23" s="7">
        <v>2</v>
      </c>
      <c r="T23" s="7">
        <v>28</v>
      </c>
      <c r="U23" s="7">
        <v>6</v>
      </c>
      <c r="V23" s="7">
        <v>0</v>
      </c>
    </row>
    <row r="24" spans="2:22" ht="20.100000000000001" customHeight="1" thickBot="1" x14ac:dyDescent="0.25">
      <c r="B24" s="2" t="s">
        <v>9</v>
      </c>
      <c r="C24" s="7">
        <v>0</v>
      </c>
      <c r="D24" s="7">
        <v>1</v>
      </c>
      <c r="E24" s="7">
        <v>9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</v>
      </c>
      <c r="T24" s="7">
        <v>9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3</v>
      </c>
      <c r="D25" s="7">
        <v>1</v>
      </c>
      <c r="E25" s="7">
        <v>16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11</v>
      </c>
      <c r="P25" s="7">
        <v>0</v>
      </c>
      <c r="Q25" s="7">
        <v>0</v>
      </c>
      <c r="R25" s="7">
        <v>4</v>
      </c>
      <c r="S25" s="7">
        <v>1</v>
      </c>
      <c r="T25" s="7">
        <v>27</v>
      </c>
      <c r="U25" s="7">
        <v>3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4</v>
      </c>
      <c r="D26" s="7">
        <v>0</v>
      </c>
      <c r="E26" s="7">
        <v>30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4</v>
      </c>
      <c r="P26" s="7">
        <v>0</v>
      </c>
      <c r="Q26" s="7">
        <v>0</v>
      </c>
      <c r="R26" s="7">
        <v>5</v>
      </c>
      <c r="S26" s="7">
        <v>0</v>
      </c>
      <c r="T26" s="7">
        <v>34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6</v>
      </c>
      <c r="D27" s="7">
        <v>0</v>
      </c>
      <c r="E27" s="7">
        <v>16</v>
      </c>
      <c r="F27" s="7">
        <v>3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6</v>
      </c>
      <c r="S27" s="7">
        <v>0</v>
      </c>
      <c r="T27" s="7">
        <v>17</v>
      </c>
      <c r="U27" s="7">
        <v>3</v>
      </c>
      <c r="V27" s="7">
        <v>4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5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3</v>
      </c>
      <c r="D30" s="7">
        <v>0</v>
      </c>
      <c r="E30" s="7">
        <v>11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4</v>
      </c>
      <c r="P30" s="7">
        <v>0</v>
      </c>
      <c r="Q30" s="7">
        <v>0</v>
      </c>
      <c r="R30" s="7">
        <v>3</v>
      </c>
      <c r="S30" s="7">
        <v>0</v>
      </c>
      <c r="T30" s="7">
        <v>15</v>
      </c>
      <c r="U30" s="7">
        <v>1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2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1</v>
      </c>
      <c r="D33" s="7">
        <v>2</v>
      </c>
      <c r="E33" s="7">
        <v>4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2</v>
      </c>
      <c r="T33" s="7">
        <v>4</v>
      </c>
      <c r="U33" s="7">
        <v>1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2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1</v>
      </c>
      <c r="D35" s="7">
        <v>3</v>
      </c>
      <c r="E35" s="7">
        <v>15</v>
      </c>
      <c r="F35" s="7">
        <v>7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2</v>
      </c>
      <c r="Q35" s="7">
        <v>0</v>
      </c>
      <c r="R35" s="7">
        <v>1</v>
      </c>
      <c r="S35" s="7">
        <v>3</v>
      </c>
      <c r="T35" s="7">
        <v>15</v>
      </c>
      <c r="U35" s="7">
        <v>9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1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1</v>
      </c>
      <c r="U36" s="7">
        <v>0</v>
      </c>
      <c r="V36" s="7">
        <v>1</v>
      </c>
    </row>
    <row r="37" spans="2:22" ht="20.100000000000001" customHeight="1" thickBot="1" x14ac:dyDescent="0.25">
      <c r="B37" s="2" t="s">
        <v>81</v>
      </c>
      <c r="C37" s="7">
        <v>1</v>
      </c>
      <c r="D37" s="7">
        <v>1</v>
      </c>
      <c r="E37" s="7">
        <v>11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  <c r="S37" s="7">
        <v>1</v>
      </c>
      <c r="T37" s="7">
        <v>11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6</v>
      </c>
      <c r="E38" s="7">
        <v>29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1</v>
      </c>
      <c r="Q38" s="7">
        <v>0</v>
      </c>
      <c r="R38" s="7">
        <v>0</v>
      </c>
      <c r="S38" s="7">
        <v>6</v>
      </c>
      <c r="T38" s="7">
        <v>30</v>
      </c>
      <c r="U38" s="7">
        <v>3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1</v>
      </c>
      <c r="D39" s="7">
        <v>0</v>
      </c>
      <c r="E39" s="7">
        <v>8</v>
      </c>
      <c r="F39" s="7">
        <v>5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8</v>
      </c>
      <c r="U39" s="7">
        <v>5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5</v>
      </c>
      <c r="F40" s="7">
        <v>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  <c r="T40" s="7">
        <v>5</v>
      </c>
      <c r="U40" s="7">
        <v>5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0</v>
      </c>
      <c r="E41" s="7">
        <v>7</v>
      </c>
      <c r="F41" s="7">
        <v>8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5</v>
      </c>
      <c r="Q41" s="7">
        <v>0</v>
      </c>
      <c r="R41" s="7">
        <v>0</v>
      </c>
      <c r="S41" s="7">
        <v>0</v>
      </c>
      <c r="T41" s="7">
        <v>12</v>
      </c>
      <c r="U41" s="7">
        <v>13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48</v>
      </c>
      <c r="D42" s="7">
        <v>46</v>
      </c>
      <c r="E42" s="7">
        <v>195</v>
      </c>
      <c r="F42" s="7">
        <v>72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6</v>
      </c>
      <c r="N42" s="7">
        <v>3</v>
      </c>
      <c r="O42" s="7">
        <v>13</v>
      </c>
      <c r="P42" s="7">
        <v>7</v>
      </c>
      <c r="Q42" s="7">
        <v>0</v>
      </c>
      <c r="R42" s="7">
        <v>54</v>
      </c>
      <c r="S42" s="7">
        <v>49</v>
      </c>
      <c r="T42" s="7">
        <v>208</v>
      </c>
      <c r="U42" s="7">
        <v>79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1</v>
      </c>
      <c r="D43" s="7">
        <v>2</v>
      </c>
      <c r="E43" s="7">
        <v>27</v>
      </c>
      <c r="F43" s="7">
        <v>8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7">
        <v>27</v>
      </c>
      <c r="U43" s="7">
        <v>8</v>
      </c>
      <c r="V43" s="7">
        <v>0</v>
      </c>
    </row>
    <row r="44" spans="2:22" ht="20.100000000000001" customHeight="1" thickBot="1" x14ac:dyDescent="0.25">
      <c r="B44" s="2" t="s">
        <v>88</v>
      </c>
      <c r="C44" s="7">
        <v>3</v>
      </c>
      <c r="D44" s="7">
        <v>0</v>
      </c>
      <c r="E44" s="7">
        <v>9</v>
      </c>
      <c r="F44" s="7">
        <v>4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0</v>
      </c>
      <c r="R44" s="7">
        <v>3</v>
      </c>
      <c r="S44" s="7">
        <v>0</v>
      </c>
      <c r="T44" s="7">
        <v>9</v>
      </c>
      <c r="U44" s="7">
        <v>5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1</v>
      </c>
      <c r="D45" s="7">
        <v>5</v>
      </c>
      <c r="E45" s="7">
        <v>23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5</v>
      </c>
      <c r="T45" s="7">
        <v>23</v>
      </c>
      <c r="U45" s="7">
        <v>2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0</v>
      </c>
      <c r="D46" s="7">
        <v>16</v>
      </c>
      <c r="E46" s="7">
        <v>139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2</v>
      </c>
      <c r="O46" s="7">
        <v>10</v>
      </c>
      <c r="P46" s="7">
        <v>0</v>
      </c>
      <c r="Q46" s="7">
        <v>0</v>
      </c>
      <c r="R46" s="7">
        <v>0</v>
      </c>
      <c r="S46" s="7">
        <v>18</v>
      </c>
      <c r="T46" s="7">
        <v>149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4</v>
      </c>
      <c r="D47" s="7">
        <v>6</v>
      </c>
      <c r="E47" s="7">
        <v>21</v>
      </c>
      <c r="F47" s="7">
        <v>9</v>
      </c>
      <c r="G47" s="7">
        <v>2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5</v>
      </c>
      <c r="S47" s="7">
        <v>6</v>
      </c>
      <c r="T47" s="7">
        <v>21</v>
      </c>
      <c r="U47" s="7">
        <v>9</v>
      </c>
      <c r="V47" s="7">
        <v>2</v>
      </c>
    </row>
    <row r="48" spans="2:22" ht="20.100000000000001" customHeight="1" thickBot="1" x14ac:dyDescent="0.25">
      <c r="B48" s="2" t="s">
        <v>92</v>
      </c>
      <c r="C48" s="7">
        <v>5</v>
      </c>
      <c r="D48" s="7">
        <v>3</v>
      </c>
      <c r="E48" s="7">
        <v>37</v>
      </c>
      <c r="F48" s="7">
        <v>35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6</v>
      </c>
      <c r="O48" s="7">
        <v>16</v>
      </c>
      <c r="P48" s="7">
        <v>9</v>
      </c>
      <c r="Q48" s="7">
        <v>0</v>
      </c>
      <c r="R48" s="7">
        <v>6</v>
      </c>
      <c r="S48" s="7">
        <v>9</v>
      </c>
      <c r="T48" s="7">
        <v>53</v>
      </c>
      <c r="U48" s="7">
        <v>44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3</v>
      </c>
      <c r="D49" s="7">
        <v>0</v>
      </c>
      <c r="E49" s="7">
        <v>13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3</v>
      </c>
      <c r="S49" s="7">
        <v>0</v>
      </c>
      <c r="T49" s="7">
        <v>13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5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3</v>
      </c>
      <c r="P50" s="7">
        <v>0</v>
      </c>
      <c r="Q50" s="7">
        <v>0</v>
      </c>
      <c r="R50" s="7">
        <v>0</v>
      </c>
      <c r="S50" s="7">
        <v>0</v>
      </c>
      <c r="T50" s="7">
        <v>8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4</v>
      </c>
      <c r="D51" s="7">
        <v>0</v>
      </c>
      <c r="E51" s="7">
        <v>26</v>
      </c>
      <c r="F51" s="7">
        <v>6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4</v>
      </c>
      <c r="S51" s="7">
        <v>0</v>
      </c>
      <c r="T51" s="7">
        <v>26</v>
      </c>
      <c r="U51" s="7">
        <v>6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3</v>
      </c>
      <c r="D53" s="7">
        <v>0</v>
      </c>
      <c r="E53" s="7">
        <v>8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3</v>
      </c>
      <c r="S53" s="7">
        <v>0</v>
      </c>
      <c r="T53" s="7">
        <v>8</v>
      </c>
      <c r="U53" s="7">
        <v>2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6</v>
      </c>
      <c r="D54" s="7">
        <v>0</v>
      </c>
      <c r="E54" s="7">
        <v>24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6</v>
      </c>
      <c r="S54" s="7">
        <v>0</v>
      </c>
      <c r="T54" s="7">
        <v>24</v>
      </c>
      <c r="U54" s="7">
        <v>0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25</v>
      </c>
      <c r="D55" s="7">
        <v>29</v>
      </c>
      <c r="E55" s="7">
        <v>225</v>
      </c>
      <c r="F55" s="7">
        <v>114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</v>
      </c>
      <c r="N55" s="7">
        <v>11</v>
      </c>
      <c r="O55" s="7">
        <v>17</v>
      </c>
      <c r="P55" s="7">
        <v>18</v>
      </c>
      <c r="Q55" s="7">
        <v>0</v>
      </c>
      <c r="R55" s="7">
        <v>28</v>
      </c>
      <c r="S55" s="7">
        <v>40</v>
      </c>
      <c r="T55" s="7">
        <v>242</v>
      </c>
      <c r="U55" s="7">
        <v>132</v>
      </c>
      <c r="V55" s="7">
        <v>1</v>
      </c>
    </row>
    <row r="56" spans="2:22" ht="20.100000000000001" customHeight="1" thickBot="1" x14ac:dyDescent="0.25">
      <c r="B56" s="2" t="s">
        <v>12</v>
      </c>
      <c r="C56" s="7">
        <v>0</v>
      </c>
      <c r="D56" s="7">
        <v>3</v>
      </c>
      <c r="E56" s="7">
        <v>22</v>
      </c>
      <c r="F56" s="7">
        <v>3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1</v>
      </c>
      <c r="Q56" s="7">
        <v>0</v>
      </c>
      <c r="R56" s="7">
        <v>0</v>
      </c>
      <c r="S56" s="7">
        <v>3</v>
      </c>
      <c r="T56" s="7">
        <v>23</v>
      </c>
      <c r="U56" s="7">
        <v>4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10</v>
      </c>
      <c r="D57" s="7">
        <v>4</v>
      </c>
      <c r="E57" s="7">
        <v>3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4</v>
      </c>
      <c r="P57" s="7">
        <v>2</v>
      </c>
      <c r="Q57" s="7">
        <v>2</v>
      </c>
      <c r="R57" s="7">
        <v>10</v>
      </c>
      <c r="S57" s="7">
        <v>4</v>
      </c>
      <c r="T57" s="7">
        <v>7</v>
      </c>
      <c r="U57" s="7">
        <v>2</v>
      </c>
      <c r="V57" s="7">
        <v>2</v>
      </c>
    </row>
    <row r="58" spans="2:22" ht="20.100000000000001" customHeight="1" thickBot="1" x14ac:dyDescent="0.25">
      <c r="B58" s="2" t="s">
        <v>99</v>
      </c>
      <c r="C58" s="7">
        <v>4</v>
      </c>
      <c r="D58" s="7">
        <v>3</v>
      </c>
      <c r="E58" s="7">
        <v>2</v>
      </c>
      <c r="F58" s="7">
        <v>1</v>
      </c>
      <c r="G58" s="7">
        <v>3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2</v>
      </c>
      <c r="R58" s="7">
        <v>4</v>
      </c>
      <c r="S58" s="7">
        <v>3</v>
      </c>
      <c r="T58" s="7">
        <v>2</v>
      </c>
      <c r="U58" s="7">
        <v>1</v>
      </c>
      <c r="V58" s="7">
        <v>5</v>
      </c>
    </row>
    <row r="59" spans="2:22" ht="20.100000000000001" customHeight="1" thickBot="1" x14ac:dyDescent="0.25">
      <c r="B59" s="2" t="s">
        <v>105</v>
      </c>
      <c r="C59" s="7">
        <v>1</v>
      </c>
      <c r="D59" s="7">
        <v>0</v>
      </c>
      <c r="E59" s="7">
        <v>5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1</v>
      </c>
      <c r="S59" s="7">
        <v>0</v>
      </c>
      <c r="T59" s="7">
        <v>6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13</v>
      </c>
      <c r="D60" s="7">
        <v>1</v>
      </c>
      <c r="E60" s="7">
        <v>36</v>
      </c>
      <c r="F60" s="7">
        <v>10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2</v>
      </c>
      <c r="P60" s="7">
        <v>2</v>
      </c>
      <c r="Q60" s="7">
        <v>0</v>
      </c>
      <c r="R60" s="7">
        <v>14</v>
      </c>
      <c r="S60" s="7">
        <v>1</v>
      </c>
      <c r="T60" s="7">
        <v>38</v>
      </c>
      <c r="U60" s="7">
        <v>12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2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2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v>202</v>
      </c>
      <c r="D62" s="8">
        <v>140</v>
      </c>
      <c r="E62" s="8">
        <v>1363</v>
      </c>
      <c r="F62" s="8">
        <v>371</v>
      </c>
      <c r="G62" s="8">
        <v>13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22</v>
      </c>
      <c r="N62" s="8">
        <v>25</v>
      </c>
      <c r="O62" s="8">
        <v>144</v>
      </c>
      <c r="P62" s="8">
        <v>58</v>
      </c>
      <c r="Q62" s="8">
        <v>4</v>
      </c>
      <c r="R62" s="8">
        <v>224</v>
      </c>
      <c r="S62" s="8">
        <v>165</v>
      </c>
      <c r="T62" s="8">
        <v>1507</v>
      </c>
      <c r="U62" s="8">
        <v>429</v>
      </c>
      <c r="V62" s="8">
        <v>17</v>
      </c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4" t="s">
        <v>54</v>
      </c>
      <c r="D9" s="15"/>
      <c r="E9" s="14" t="s">
        <v>55</v>
      </c>
      <c r="F9" s="15"/>
      <c r="G9" s="14" t="s">
        <v>56</v>
      </c>
      <c r="H9" s="15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>
        <f>+IF(('Terminación Recursos'!D12+'Terminación Recursos'!F12)&gt;0,('Terminación Recursos'!D12)/('Terminación Recursos'!D12+'Terminación Recursos'!F12),"-")</f>
        <v>0.5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0.13043478260869565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0.16666666666666666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7.6923076923076927E-2</v>
      </c>
      <c r="D13" s="10">
        <f>+IF(('Terminación Recursos'!D14+'Terminación Recursos'!F14)&gt;0,('Terminación Recursos'!D14)/('Terminación Recursos'!D14+'Terminación Recursos'!F14),"-")</f>
        <v>0.1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1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0.20689655172413793</v>
      </c>
      <c r="D14" s="10">
        <f>+IF(('Terminación Recursos'!D15+'Terminación Recursos'!F15)&gt;0,('Terminación Recursos'!D15)/('Terminación Recursos'!D15+'Terminación Recursos'!F15),"-")</f>
        <v>0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0.125</v>
      </c>
      <c r="H14" s="10">
        <f>+IF(('Terminación Recursos'!N15+'Terminación Recursos'!P15)&gt;0,('Terminación Recursos'!N15)/('Terminación Recursos'!N15+'Terminación Recursos'!P15),"-")</f>
        <v>0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0.28125</v>
      </c>
      <c r="D15" s="10" t="str">
        <f>+IF(('Terminación Recursos'!D16+'Terminación Recursos'!F16)&gt;0,('Terminación Recursos'!D16)/('Terminación Recursos'!D16+'Terminación Recursos'!F16),"-")</f>
        <v>-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0.2608695652173913</v>
      </c>
      <c r="D16" s="10">
        <f>+IF(('Terminación Recursos'!D17+'Terminación Recursos'!F17)&gt;0,('Terminación Recursos'!D17)/('Terminación Recursos'!D17+'Terminación Recursos'!F17),"-")</f>
        <v>0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0.5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0.11304347826086956</v>
      </c>
      <c r="D17" s="10">
        <f>+IF(('Terminación Recursos'!D18+'Terminación Recursos'!F18)&gt;0,('Terminación Recursos'!D18)/('Terminación Recursos'!D18+'Terminación Recursos'!F18),"-")</f>
        <v>0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</v>
      </c>
      <c r="D18" s="10">
        <f>+IF(('Terminación Recursos'!D19+'Terminación Recursos'!F19)&gt;0,('Terminación Recursos'!D19)/('Terminación Recursos'!D19+'Terminación Recursos'!F19),"-")</f>
        <v>0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</v>
      </c>
      <c r="H18" s="10">
        <f>+IF(('Terminación Recursos'!N19+'Terminación Recursos'!P19)&gt;0,('Terminación Recursos'!N19)/('Terminación Recursos'!N19+'Terminación Recursos'!P19),"-")</f>
        <v>1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0.16666666666666666</v>
      </c>
      <c r="D21" s="10">
        <f>+IF(('Terminación Recursos'!D22+'Terminación Recursos'!F22)&gt;0,('Terminación Recursos'!D22)/('Terminación Recursos'!D22+'Terminación Recursos'!F22),"-")</f>
        <v>0.27272727272727271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0.2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3.4482758620689655E-2</v>
      </c>
      <c r="D22" s="10">
        <f>+IF(('Terminación Recursos'!D23+'Terminación Recursos'!F23)&gt;0,('Terminación Recursos'!D23)/('Terminación Recursos'!D23+'Terminación Recursos'!F23),"-")</f>
        <v>0.14285714285714285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 t="str">
        <f>+IF(('Terminación Recursos'!M23+'Terminación Recursos'!O23)&gt;0,('Terminación Recursos'!M23)/('Terminación Recursos'!M23+'Terminación Recursos'!O23),"-")</f>
        <v>-</v>
      </c>
      <c r="H22" s="10">
        <f>+IF(('Terminación Recursos'!N23+'Terminación Recursos'!P23)&gt;0,('Terminación Recursos'!N23)/('Terminación Recursos'!N23+'Terminación Recursos'!P23),"-")</f>
        <v>1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 t="str">
        <f>+IF(('Terminación Recursos'!M24+'Terminación Recursos'!O24)&gt;0,('Terminación Recursos'!M24)/('Terminación Recursos'!M24+'Terminación Recursos'!O24),"-")</f>
        <v>-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0.15789473684210525</v>
      </c>
      <c r="D24" s="10">
        <f>+IF(('Terminación Recursos'!D25+'Terminación Recursos'!F25)&gt;0,('Terminación Recursos'!D25)/('Terminación Recursos'!D25+'Terminación Recursos'!F25),"-")</f>
        <v>0.25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8.3333333333333329E-2</v>
      </c>
      <c r="H24" s="10" t="str">
        <f>+IF(('Terminación Recursos'!N25+'Terminación Recursos'!P25)&gt;0,('Terminación Recursos'!N25)/('Terminación Recursos'!N25+'Terminación Recursos'!P25),"-")</f>
        <v>-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0.11764705882352941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0.2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0.27272727272727271</v>
      </c>
      <c r="D26" s="10">
        <f>+IF(('Terminación Recursos'!D27+'Terminación Recursos'!F27)&gt;0,('Terminación Recursos'!D27)/('Terminación Recursos'!D27+'Terminación Recursos'!F27),"-")</f>
        <v>0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0.21428571428571427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0.33333333333333331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0.2</v>
      </c>
      <c r="D32" s="10">
        <f>+IF(('Terminación Recursos'!D33+'Terminación Recursos'!F33)&gt;0,('Terminación Recursos'!D33)/('Terminación Recursos'!D33+'Terminación Recursos'!F33),"-")</f>
        <v>0.66666666666666663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>
        <f>+IF(('Terminación Recursos'!C34+'Terminación Recursos'!E34)&gt;0,('Terminación Recursos'!C34)/('Terminación Recursos'!C34+'Terminación Recursos'!E34),"-")</f>
        <v>0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6.25E-2</v>
      </c>
      <c r="D34" s="10">
        <f>+IF(('Terminación Recursos'!D35+'Terminación Recursos'!F35)&gt;0,('Terminación Recursos'!D35)/('Terminación Recursos'!D35+'Terminación Recursos'!F35),"-")</f>
        <v>0.3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>
        <f>+IF(('Terminación Recursos'!N35+'Terminación Recursos'!P35)&gt;0,('Terminación Recursos'!N35)/('Terminación Recursos'!N35+'Terminación Recursos'!P35),"-")</f>
        <v>0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8.3333333333333329E-2</v>
      </c>
      <c r="D36" s="10">
        <f>+IF(('Terminación Recursos'!D37+'Terminación Recursos'!F37)&gt;0,('Terminación Recursos'!D37)/('Terminación Recursos'!D37+'Terminación Recursos'!F37),"-")</f>
        <v>1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1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>
        <f>+IF(('Terminación Recursos'!D38+'Terminación Recursos'!F38)&gt;0,('Terminación Recursos'!D38)/('Terminación Recursos'!D38+'Terminación Recursos'!F38),"-")</f>
        <v>0.75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>
        <f>+IF(('Terminación Recursos'!N38+'Terminación Recursos'!P38)&gt;0,('Terminación Recursos'!N38)/('Terminación Recursos'!N38+'Terminación Recursos'!P38),"-")</f>
        <v>0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0.1111111111111111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>
        <f>+IF(('Terminación Recursos'!N40+'Terminación Recursos'!P40)&gt;0,('Terminación Recursos'!N40)/('Terminación Recursos'!N40+'Terminación Recursos'!P40),"-")</f>
        <v>0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>
        <f>+IF(('Terminación Recursos'!N41+'Terminación Recursos'!P41)&gt;0,('Terminación Recursos'!N41)/('Terminación Recursos'!N41+'Terminación Recursos'!P41),"-")</f>
        <v>0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0.19753086419753085</v>
      </c>
      <c r="D41" s="10">
        <f>+IF(('Terminación Recursos'!D42+'Terminación Recursos'!F42)&gt;0,('Terminación Recursos'!D42)/('Terminación Recursos'!D42+'Terminación Recursos'!F42),"-")</f>
        <v>0.38983050847457629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0.31578947368421051</v>
      </c>
      <c r="H41" s="10">
        <f>+IF(('Terminación Recursos'!N42+'Terminación Recursos'!P42)&gt;0,('Terminación Recursos'!N42)/('Terminación Recursos'!N42+'Terminación Recursos'!P42),"-")</f>
        <v>0.3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3.5714285714285712E-2</v>
      </c>
      <c r="D42" s="10">
        <f>+IF(('Terminación Recursos'!D43+'Terminación Recursos'!F43)&gt;0,('Terminación Recursos'!D43)/('Terminación Recursos'!D43+'Terminación Recursos'!F43),"-")</f>
        <v>0.2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>
        <f>+IF(('Terminación Recursos'!M43+'Terminación Recursos'!O43)&gt;0,('Terminación Recursos'!M43)/('Terminación Recursos'!M43+'Terminación Recursos'!O43),"-")</f>
        <v>1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0.25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>
        <f>+IF(('Terminación Recursos'!N44+'Terminación Recursos'!P44)&gt;0,('Terminación Recursos'!N44)/('Terminación Recursos'!N44+'Terminación Recursos'!P44),"-")</f>
        <v>0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4.1666666666666664E-2</v>
      </c>
      <c r="D44" s="10">
        <f>+IF(('Terminación Recursos'!D45+'Terminación Recursos'!F45)&gt;0,('Terminación Recursos'!D45)/('Terminación Recursos'!D45+'Terminación Recursos'!F45),"-")</f>
        <v>0.7142857142857143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 t="str">
        <f>+IF(('Terminación Recursos'!M45+'Terminación Recursos'!O45)&gt;0,('Terminación Recursos'!M45)/('Terminación Recursos'!M45+'Terminación Recursos'!O45),"-")</f>
        <v>-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>
        <f>+IF(('Terminación Recursos'!N46+'Terminación Recursos'!P46)&gt;0,('Terminación Recursos'!N46)/('Terminación Recursos'!N46+'Terminación Recursos'!P46),"-")</f>
        <v>1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0.16</v>
      </c>
      <c r="D46" s="10">
        <f>+IF(('Terminación Recursos'!D47+'Terminación Recursos'!F47)&gt;0,('Terminación Recursos'!D47)/('Terminación Recursos'!D47+'Terminación Recursos'!F47),"-")</f>
        <v>0.4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1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0.11904761904761904</v>
      </c>
      <c r="D47" s="10">
        <f>+IF(('Terminación Recursos'!D48+'Terminación Recursos'!F48)&gt;0,('Terminación Recursos'!D48)/('Terminación Recursos'!D48+'Terminación Recursos'!F48),"-")</f>
        <v>7.8947368421052627E-2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5.8823529411764705E-2</v>
      </c>
      <c r="H47" s="10">
        <f>+IF(('Terminación Recursos'!N48+'Terminación Recursos'!P48)&gt;0,('Terminación Recursos'!N48)/('Terminación Recursos'!N48+'Terminación Recursos'!P48),"-")</f>
        <v>0.4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0.1875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 t="str">
        <f>+IF(('Terminación Recursos'!D50+'Terminación Recursos'!F50)&gt;0,('Terminación Recursos'!D50)/('Terminación Recursos'!D50+'Terminación Recursos'!F50),"-")</f>
        <v>-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0.13333333333333333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 t="str">
        <f>+IF(('Terminación Recursos'!M51+'Terminación Recursos'!O51)&gt;0,('Terminación Recursos'!M51)/('Terminación Recursos'!M51+'Terminación Recursos'!O51),"-")</f>
        <v>-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 t="str">
        <f>+IF(('Terminación Recursos'!C52+'Terminación Recursos'!E52)&gt;0,('Terminación Recursos'!C52)/('Terminación Recursos'!C52+'Terminación Recursos'!E52),"-")</f>
        <v>-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0.27272727272727271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0.2</v>
      </c>
      <c r="D53" s="10" t="str">
        <f>+IF(('Terminación Recursos'!D54+'Terminación Recursos'!F54)&gt;0,('Terminación Recursos'!D54)/('Terminación Recursos'!D54+'Terminación Recursos'!F54),"-")</f>
        <v>-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 t="str">
        <f>+IF(('Terminación Recursos'!M54+'Terminación Recursos'!O54)&gt;0,('Terminación Recursos'!M54)/('Terminación Recursos'!M54+'Terminación Recursos'!O54),"-")</f>
        <v>-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</v>
      </c>
      <c r="D54" s="10">
        <f>+IF(('Terminación Recursos'!D55+'Terminación Recursos'!F55)&gt;0,('Terminación Recursos'!D55)/('Terminación Recursos'!D55+'Terminación Recursos'!F55),"-")</f>
        <v>0.20279720279720279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0.15</v>
      </c>
      <c r="H54" s="10">
        <f>+IF(('Terminación Recursos'!N55+'Terminación Recursos'!P55)&gt;0,('Terminación Recursos'!N55)/('Terminación Recursos'!N55+'Terminación Recursos'!P55),"-")</f>
        <v>0.37931034482758619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</v>
      </c>
      <c r="D55" s="10">
        <f>+IF(('Terminación Recursos'!D56+'Terminación Recursos'!F56)&gt;0,('Terminación Recursos'!D56)/('Terminación Recursos'!D56+'Terminación Recursos'!F56),"-")</f>
        <v>0.5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0.76923076923076927</v>
      </c>
      <c r="D56" s="10">
        <f>+IF(('Terminación Recursos'!D57+'Terminación Recursos'!F57)&gt;0,('Terminación Recursos'!D57)/('Terminación Recursos'!D57+'Terminación Recursos'!F57),"-")</f>
        <v>1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>
        <f>+IF(('Terminación Recursos'!M57+'Terminación Recursos'!O57)&gt;0,('Terminación Recursos'!M57)/('Terminación Recursos'!M57+'Terminación Recursos'!O57),"-")</f>
        <v>0</v>
      </c>
      <c r="H56" s="10">
        <f>+IF(('Terminación Recursos'!N57+'Terminación Recursos'!P57)&gt;0,('Terminación Recursos'!N57)/('Terminación Recursos'!N57+'Terminación Recursos'!P57),"-")</f>
        <v>0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0.66666666666666663</v>
      </c>
      <c r="D57" s="10">
        <f>+IF(('Terminación Recursos'!D58+'Terminación Recursos'!F58)&gt;0,('Terminación Recursos'!D58)/('Terminación Recursos'!D58+'Terminación Recursos'!F58),"-")</f>
        <v>0.75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0.16666666666666666</v>
      </c>
      <c r="D58" s="10" t="str">
        <f>+IF(('Terminación Recursos'!D59+'Terminación Recursos'!F59)&gt;0,('Terminación Recursos'!D59)/('Terminación Recursos'!D59+'Terminación Recursos'!F59),"-")</f>
        <v>-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0.26530612244897961</v>
      </c>
      <c r="D59" s="10">
        <f>+IF(('Terminación Recursos'!D60+'Terminación Recursos'!F60)&gt;0,('Terminación Recursos'!D60)/('Terminación Recursos'!D60+'Terminación Recursos'!F60),"-")</f>
        <v>9.0909090909090912E-2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0.33333333333333331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0.12907348242811501</v>
      </c>
      <c r="D61" s="9">
        <f>+IF(('Terminación Recursos'!D62+'Terminación Recursos'!F62)&gt;0,('Terminación Recursos'!D62)/('Terminación Recursos'!D62+'Terminación Recursos'!F62),"-")</f>
        <v>0.27397260273972601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0.13253012048192772</v>
      </c>
      <c r="H61" s="9">
        <f>+IF(('Terminación Recursos'!N62+'Terminación Recursos'!P62)&gt;0,('Terminación Recursos'!N62)/('Terminación Recursos'!N62+'Terminación Recursos'!P62),"-")</f>
        <v>0.30120481927710846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2019-06-06T07:33:55Z</dcterms:modified>
</cp:coreProperties>
</file>